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" yWindow="285" windowWidth="12510" windowHeight="10905" activeTab="0"/>
  </bookViews>
  <sheets>
    <sheet name="数据中心" sheetId="1" r:id="rId1"/>
    <sheet name="县区汇总" sheetId="2" r:id="rId2"/>
    <sheet name="短信" sheetId="3" r:id="rId3"/>
    <sheet name="县区排名" sheetId="4" r:id="rId4"/>
    <sheet name="短信通报" sheetId="5" r:id="rId5"/>
    <sheet name="传真到各设区市" sheetId="6" r:id="rId6"/>
    <sheet name="各设区市排名" sheetId="7" r:id="rId7"/>
  </sheets>
  <definedNames/>
  <calcPr fullCalcOnLoad="1"/>
</workbook>
</file>

<file path=xl/sharedStrings.xml><?xml version="1.0" encoding="utf-8"?>
<sst xmlns="http://schemas.openxmlformats.org/spreadsheetml/2006/main" count="964" uniqueCount="516">
  <si>
    <t>各设市、县</t>
  </si>
  <si>
    <t>目前订数</t>
  </si>
  <si>
    <t>（本数据由海峡团属报刊发行中心提供）</t>
  </si>
  <si>
    <t>目标订数</t>
  </si>
  <si>
    <t>中国青年报</t>
  </si>
  <si>
    <t>创业天下杂志</t>
  </si>
  <si>
    <t>（本数据由海峡团属报刊发行中心负责提供）</t>
  </si>
  <si>
    <t>邮 局</t>
  </si>
  <si>
    <t>团属中心</t>
  </si>
  <si>
    <t>（本数据由海峡团属报刊发行中心负责提供）</t>
  </si>
  <si>
    <t>设区市、高校、省直</t>
  </si>
  <si>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</si>
  <si>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</si>
  <si>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</si>
  <si>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</si>
  <si>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</si>
  <si>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</si>
  <si>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</si>
  <si>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</si>
  <si>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</si>
  <si>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小计</t>
  </si>
  <si>
    <t>省直团工委</t>
  </si>
  <si>
    <t>合计</t>
  </si>
  <si>
    <t>合计</t>
  </si>
  <si>
    <t>市直机关</t>
  </si>
  <si>
    <t>鼓楼</t>
  </si>
  <si>
    <t>台江</t>
  </si>
  <si>
    <t>仓山</t>
  </si>
  <si>
    <t>晋安</t>
  </si>
  <si>
    <t>马尾</t>
  </si>
  <si>
    <t>闽侯</t>
  </si>
  <si>
    <t>闽清</t>
  </si>
  <si>
    <t>永泰</t>
  </si>
  <si>
    <t>长乐</t>
  </si>
  <si>
    <t>福清</t>
  </si>
  <si>
    <t>平潭</t>
  </si>
  <si>
    <t>连江</t>
  </si>
  <si>
    <t>市直机关</t>
  </si>
  <si>
    <t>思明</t>
  </si>
  <si>
    <t>湖里</t>
  </si>
  <si>
    <t>集美</t>
  </si>
  <si>
    <t>海沧</t>
  </si>
  <si>
    <t>同安</t>
  </si>
  <si>
    <t>翔安</t>
  </si>
  <si>
    <t>芗城</t>
  </si>
  <si>
    <t>龙文</t>
  </si>
  <si>
    <t>龙海</t>
  </si>
  <si>
    <t>漳浦</t>
  </si>
  <si>
    <t>云霄</t>
  </si>
  <si>
    <t>东山</t>
  </si>
  <si>
    <t>诏安</t>
  </si>
  <si>
    <t>南靖</t>
  </si>
  <si>
    <t>平和</t>
  </si>
  <si>
    <t>华安</t>
  </si>
  <si>
    <t>长泰</t>
  </si>
  <si>
    <t>鲤城区</t>
  </si>
  <si>
    <t>丰泽区</t>
  </si>
  <si>
    <t>石狮</t>
  </si>
  <si>
    <t>惠安</t>
  </si>
  <si>
    <t>晋江</t>
  </si>
  <si>
    <t>南安</t>
  </si>
  <si>
    <t>安溪</t>
  </si>
  <si>
    <t>永春</t>
  </si>
  <si>
    <t>德化</t>
  </si>
  <si>
    <t>三元</t>
  </si>
  <si>
    <t>清流</t>
  </si>
  <si>
    <t>城厢</t>
  </si>
  <si>
    <t>荔城</t>
  </si>
  <si>
    <t>涵江</t>
  </si>
  <si>
    <t>秀屿</t>
  </si>
  <si>
    <t>仙游</t>
  </si>
  <si>
    <t>湄洲岛群工科</t>
  </si>
  <si>
    <t>北岸党务人事局</t>
  </si>
  <si>
    <t>莆田学院</t>
  </si>
  <si>
    <t>湄洲湾职业学院</t>
  </si>
  <si>
    <t>市直</t>
  </si>
  <si>
    <t>延平</t>
  </si>
  <si>
    <t>邵武</t>
  </si>
  <si>
    <t>武夷山</t>
  </si>
  <si>
    <t>建瓯</t>
  </si>
  <si>
    <t>建阳</t>
  </si>
  <si>
    <t>浦城</t>
  </si>
  <si>
    <t>顺昌</t>
  </si>
  <si>
    <t>光泽</t>
  </si>
  <si>
    <t>松溪</t>
  </si>
  <si>
    <t>政和</t>
  </si>
  <si>
    <t>新罗</t>
  </si>
  <si>
    <t>长汀</t>
  </si>
  <si>
    <t>永定</t>
  </si>
  <si>
    <t>武平</t>
  </si>
  <si>
    <t>漳平</t>
  </si>
  <si>
    <t>连城</t>
  </si>
  <si>
    <t>宁德</t>
  </si>
  <si>
    <t>高校</t>
  </si>
  <si>
    <t>厦门大学</t>
  </si>
  <si>
    <t>福州大学</t>
  </si>
  <si>
    <t>福建师范大学</t>
  </si>
  <si>
    <t>华侨大学</t>
  </si>
  <si>
    <t>福建农林大学</t>
  </si>
  <si>
    <t>集美大学</t>
  </si>
  <si>
    <t>福建医科大学</t>
  </si>
  <si>
    <t>福建中医药大学</t>
  </si>
  <si>
    <t>漳州师范学院</t>
  </si>
  <si>
    <t>福建教育学院</t>
  </si>
  <si>
    <t>福建广播电视大学</t>
  </si>
  <si>
    <t>福建工程学院</t>
  </si>
  <si>
    <t>福建江夏学院</t>
  </si>
  <si>
    <t>明溪</t>
  </si>
  <si>
    <t>永安</t>
  </si>
  <si>
    <t>宁化</t>
  </si>
  <si>
    <t>大田</t>
  </si>
  <si>
    <t>尤溪</t>
  </si>
  <si>
    <t>沙县</t>
  </si>
  <si>
    <t>将乐</t>
  </si>
  <si>
    <t>泰宁</t>
  </si>
  <si>
    <t>建宁</t>
  </si>
  <si>
    <t>市直机关</t>
  </si>
  <si>
    <t>市直东侨</t>
  </si>
  <si>
    <t>蕉城</t>
  </si>
  <si>
    <t>古田</t>
  </si>
  <si>
    <t>屏南</t>
  </si>
  <si>
    <t>周宁</t>
  </si>
  <si>
    <t>福安</t>
  </si>
  <si>
    <t>柘荣</t>
  </si>
  <si>
    <t>福鼎</t>
  </si>
  <si>
    <t>霞浦</t>
  </si>
  <si>
    <t>中国青年报</t>
  </si>
  <si>
    <t>县市区</t>
  </si>
  <si>
    <t>创业天下</t>
  </si>
  <si>
    <t>中国青年报</t>
  </si>
  <si>
    <t>创业天下</t>
  </si>
  <si>
    <t>目标覆盖数</t>
  </si>
  <si>
    <t>目前覆盖数</t>
  </si>
  <si>
    <t>已覆盖比例</t>
  </si>
  <si>
    <t>邮局数据</t>
  </si>
  <si>
    <t>团属报刊</t>
  </si>
  <si>
    <t>罗源</t>
  </si>
  <si>
    <t>姓名</t>
  </si>
  <si>
    <t>号码</t>
  </si>
  <si>
    <t>内容</t>
  </si>
  <si>
    <t>雷连鸣</t>
  </si>
  <si>
    <t>林巍</t>
  </si>
  <si>
    <t>龚志阳</t>
  </si>
  <si>
    <t>黄榕城</t>
  </si>
  <si>
    <t>马方明</t>
  </si>
  <si>
    <t>杨鹏飞</t>
  </si>
  <si>
    <t>范森慧</t>
  </si>
  <si>
    <t>13600993610</t>
  </si>
  <si>
    <t>蓝凯英</t>
  </si>
  <si>
    <t>15880770909</t>
  </si>
  <si>
    <t>陈建福</t>
  </si>
  <si>
    <t>13859315909</t>
  </si>
  <si>
    <t>姚姗姗</t>
  </si>
  <si>
    <t>13959533112</t>
  </si>
  <si>
    <t>13706910961</t>
  </si>
  <si>
    <t>王  丰</t>
  </si>
  <si>
    <t>王胜文</t>
  </si>
  <si>
    <t>13365066033</t>
  </si>
  <si>
    <t>中国青年报</t>
  </si>
  <si>
    <t xml:space="preserve">      </t>
  </si>
  <si>
    <t>俞英</t>
  </si>
  <si>
    <t>梅列</t>
  </si>
  <si>
    <t>上杭</t>
  </si>
  <si>
    <t>寿宁</t>
  </si>
  <si>
    <t>其它</t>
  </si>
  <si>
    <t>市直学校</t>
  </si>
  <si>
    <r>
      <t>201</t>
    </r>
    <r>
      <rPr>
        <b/>
        <sz val="16"/>
        <rFont val="黑体"/>
        <family val="0"/>
      </rPr>
      <t>2</t>
    </r>
    <r>
      <rPr>
        <b/>
        <sz val="16"/>
        <rFont val="黑体"/>
        <family val="0"/>
      </rPr>
      <t>年度海峡团属报刊中心“1报1刊”征订进度数据库</t>
    </r>
  </si>
  <si>
    <r>
      <t>201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年度县(市、区)征订“1报1刊”进度情况表</t>
    </r>
  </si>
  <si>
    <t>邮局数据</t>
  </si>
  <si>
    <t>团属报刊</t>
  </si>
  <si>
    <t>目标覆盖数</t>
  </si>
  <si>
    <t>目前覆盖数</t>
  </si>
  <si>
    <t xml:space="preserve">     福州“一报一刊”发行工作进展情况通报</t>
  </si>
  <si>
    <t>黄鹤麟</t>
  </si>
  <si>
    <t>13600926685</t>
  </si>
  <si>
    <t>魏晓莉</t>
  </si>
  <si>
    <t>胡锦山</t>
  </si>
  <si>
    <t>18959666191</t>
  </si>
  <si>
    <t>颜  彦</t>
  </si>
  <si>
    <t>13779967069</t>
  </si>
  <si>
    <t>陈  斌</t>
  </si>
  <si>
    <t>张玲</t>
  </si>
  <si>
    <t>谢灼宇</t>
  </si>
  <si>
    <t>郭宏儒</t>
  </si>
  <si>
    <t>13860877077</t>
  </si>
  <si>
    <t>13959266612</t>
  </si>
  <si>
    <t>18960681978</t>
  </si>
  <si>
    <t>福州市</t>
  </si>
  <si>
    <t>厦门市</t>
  </si>
  <si>
    <t>漳州市</t>
  </si>
  <si>
    <t>泉州市</t>
  </si>
  <si>
    <t>莆田市</t>
  </si>
  <si>
    <t>龙岩市</t>
  </si>
  <si>
    <t>各设市、县</t>
  </si>
  <si>
    <t>中国青年报</t>
  </si>
  <si>
    <t>创业天下杂志</t>
  </si>
  <si>
    <t>目标订数</t>
  </si>
  <si>
    <t>目前订数</t>
  </si>
  <si>
    <t>完成比例</t>
  </si>
  <si>
    <t>如有误差，请来电核实。谢谢！0591-83982801</t>
  </si>
  <si>
    <t xml:space="preserve">     厦门“一报一刊”发行工作进展情况通报</t>
  </si>
  <si>
    <t>已覆盖
比例</t>
  </si>
  <si>
    <t>13506009896</t>
  </si>
  <si>
    <t>许伟灿</t>
  </si>
  <si>
    <t>设区市、高校、省直</t>
  </si>
  <si>
    <t>漳州“一报一刊”发行工作进展情况通报</t>
  </si>
  <si>
    <t>已覆盖比例</t>
  </si>
  <si>
    <t>泉州“一报一刊”发行工作进展情况通报</t>
  </si>
  <si>
    <t>三明“一报一刊”发行工作进展情况通报</t>
  </si>
  <si>
    <t>莆田“一报一刊”发行工作进展情况通报</t>
  </si>
  <si>
    <t>南平“一报一刊”发行工作进展情况通报</t>
  </si>
  <si>
    <t>龙岩“一报一刊”发行工作进展情况通报</t>
  </si>
  <si>
    <t>宁德“一报一刊”发行工作进展情况通报</t>
  </si>
  <si>
    <t>2012年度县(市、区)征订“团属1报1刊”排名情况表</t>
  </si>
  <si>
    <t>13509398229</t>
  </si>
  <si>
    <t>刘巧容</t>
  </si>
  <si>
    <t>陈国钦</t>
  </si>
  <si>
    <t>18960877066</t>
  </si>
  <si>
    <t>张文静</t>
  </si>
  <si>
    <t>13850808699</t>
  </si>
  <si>
    <t xml:space="preserve"> </t>
  </si>
  <si>
    <t>霍立昀</t>
  </si>
  <si>
    <t>13905032370</t>
  </si>
  <si>
    <t>陈杰阳</t>
  </si>
  <si>
    <t>市直机关</t>
  </si>
  <si>
    <t>鼓楼</t>
  </si>
  <si>
    <t>台江</t>
  </si>
  <si>
    <t>仓山</t>
  </si>
  <si>
    <t>晋安</t>
  </si>
  <si>
    <t>马尾</t>
  </si>
  <si>
    <t>闽侯</t>
  </si>
  <si>
    <t>闽清</t>
  </si>
  <si>
    <t>永泰</t>
  </si>
  <si>
    <t>长乐</t>
  </si>
  <si>
    <t>福清</t>
  </si>
  <si>
    <t>平潭</t>
  </si>
  <si>
    <t>连江</t>
  </si>
  <si>
    <t>罗源</t>
  </si>
  <si>
    <t>合计</t>
  </si>
  <si>
    <t>思明</t>
  </si>
  <si>
    <t>湖里</t>
  </si>
  <si>
    <t>集美</t>
  </si>
  <si>
    <t>海沧</t>
  </si>
  <si>
    <t>同安</t>
  </si>
  <si>
    <t>翔安</t>
  </si>
  <si>
    <t>芗城</t>
  </si>
  <si>
    <t>龙文</t>
  </si>
  <si>
    <t>龙海</t>
  </si>
  <si>
    <t>云霄</t>
  </si>
  <si>
    <t>漳浦</t>
  </si>
  <si>
    <t>诏安</t>
  </si>
  <si>
    <t>长泰</t>
  </si>
  <si>
    <t>东山</t>
  </si>
  <si>
    <t>南靖</t>
  </si>
  <si>
    <t>平和</t>
  </si>
  <si>
    <t>华安</t>
  </si>
  <si>
    <t>市直学校</t>
  </si>
  <si>
    <t>鲤城区</t>
  </si>
  <si>
    <t>丰泽区</t>
  </si>
  <si>
    <t>洛江</t>
  </si>
  <si>
    <t>泉港</t>
  </si>
  <si>
    <t>石狮</t>
  </si>
  <si>
    <t>惠安</t>
  </si>
  <si>
    <t>晋江</t>
  </si>
  <si>
    <t>南安</t>
  </si>
  <si>
    <t>安溪</t>
  </si>
  <si>
    <t>永春</t>
  </si>
  <si>
    <t>德化</t>
  </si>
  <si>
    <t>三明市</t>
  </si>
  <si>
    <t>梅列</t>
  </si>
  <si>
    <t>三元</t>
  </si>
  <si>
    <t>明溪</t>
  </si>
  <si>
    <t>永安</t>
  </si>
  <si>
    <t>清流</t>
  </si>
  <si>
    <t>宁化</t>
  </si>
  <si>
    <t>大田</t>
  </si>
  <si>
    <t>尤溪</t>
  </si>
  <si>
    <t>沙县</t>
  </si>
  <si>
    <t>将乐</t>
  </si>
  <si>
    <t>泰宁</t>
  </si>
  <si>
    <t>建宁</t>
  </si>
  <si>
    <t>城厢</t>
  </si>
  <si>
    <t>荔城</t>
  </si>
  <si>
    <t>涵江</t>
  </si>
  <si>
    <t>秀屿</t>
  </si>
  <si>
    <t>仙游</t>
  </si>
  <si>
    <t>湄洲岛群工科</t>
  </si>
  <si>
    <t>北岸党务人事局</t>
  </si>
  <si>
    <t>莆田学院</t>
  </si>
  <si>
    <t>湄洲湾职业学院</t>
  </si>
  <si>
    <t>南平市</t>
  </si>
  <si>
    <t>市直</t>
  </si>
  <si>
    <t>延平</t>
  </si>
  <si>
    <t>邵武</t>
  </si>
  <si>
    <t>武夷山</t>
  </si>
  <si>
    <t>建瓯</t>
  </si>
  <si>
    <t>建阳</t>
  </si>
  <si>
    <t>浦城</t>
  </si>
  <si>
    <t>顺昌</t>
  </si>
  <si>
    <t>光泽</t>
  </si>
  <si>
    <t>松溪</t>
  </si>
  <si>
    <t>政和</t>
  </si>
  <si>
    <t>新罗</t>
  </si>
  <si>
    <t>长汀</t>
  </si>
  <si>
    <t>永定</t>
  </si>
  <si>
    <t>上杭</t>
  </si>
  <si>
    <t>武平</t>
  </si>
  <si>
    <t>漳平</t>
  </si>
  <si>
    <t>连城</t>
  </si>
  <si>
    <t>宁德</t>
  </si>
  <si>
    <t>市直东侨</t>
  </si>
  <si>
    <t>蕉城</t>
  </si>
  <si>
    <t>古田</t>
  </si>
  <si>
    <t>屏南</t>
  </si>
  <si>
    <t>周宁</t>
  </si>
  <si>
    <t>寿宁</t>
  </si>
  <si>
    <t>福安</t>
  </si>
  <si>
    <t>柘荣</t>
  </si>
  <si>
    <t>福鼎</t>
  </si>
  <si>
    <t>霞浦</t>
  </si>
  <si>
    <t>高校</t>
  </si>
  <si>
    <t>厦门大学</t>
  </si>
  <si>
    <t>福州大学</t>
  </si>
  <si>
    <t>福建师范大学</t>
  </si>
  <si>
    <t>华侨大学</t>
  </si>
  <si>
    <t>福建农林大学</t>
  </si>
  <si>
    <t>集美大学</t>
  </si>
  <si>
    <t>福建医科大学</t>
  </si>
  <si>
    <t>福建中医药大学</t>
  </si>
  <si>
    <t>漳州师范学院</t>
  </si>
  <si>
    <t>福建教育学院</t>
  </si>
  <si>
    <t>福建广播电视大学</t>
  </si>
  <si>
    <t>福建工程学院</t>
  </si>
  <si>
    <t>福建江夏学院</t>
  </si>
  <si>
    <t>省属高校</t>
  </si>
  <si>
    <t>洛江区</t>
  </si>
  <si>
    <t>泉港区</t>
  </si>
  <si>
    <t>权锌</t>
  </si>
  <si>
    <t>姓名</t>
  </si>
  <si>
    <t>号码</t>
  </si>
  <si>
    <t>内容</t>
  </si>
  <si>
    <r>
      <t>鹤麟书记，中青报邮局报来的数据有水份，我们挤干后看了一下，厦门是1788份，距离今年任务数还有412份，</t>
    </r>
    <r>
      <rPr>
        <sz val="12"/>
        <color indexed="10"/>
        <rFont val="宋体"/>
        <family val="0"/>
      </rPr>
      <t>距离去年的完成数429，掉得比较多。</t>
    </r>
    <r>
      <rPr>
        <sz val="12"/>
        <rFont val="宋体"/>
        <family val="0"/>
      </rPr>
      <t>当然，咱不能拿去年的完成数要求你，多说一句，加把劲儿，超过今年任务数、逼近去年完成数。谢谢！ 团省委宣传部</t>
    </r>
  </si>
  <si>
    <t>王丰书记，中青报邮局报来的数据有水份，我们挤干后看了一下，南平是1596份，已完成今年任务数，距离去年的完成数168，掉得比较多。当然，咱不能拿去年的完成数要求你，多说一句，加把劲儿，超过今年任务数、逼近去年完成数。谢谢！ 团省委宣传部</t>
  </si>
  <si>
    <t>凯英书记，中青报邮局报来的数据有水份，我们挤干后看了一下，龙岩是1300份，距离今年任务数还有250份，距离去年的完成数404，掉得比较多。当然，咱不能拿去年的完成数要求你，多说一句，加把劲儿，超过今年任务数、逼近去年完成数。谢谢！ 团省委宣传部</t>
  </si>
  <si>
    <t>立昀书记，中青报邮局报来的数据有水份，我们挤干后看了一下，宁德是959份，距离今年任务数还有91份，距离去年的完成数138，掉得比较多。当然，咱不能拿去年的完成数要求你，多说一句，加把劲儿，超过今年任务数、逼近去年完成数。谢谢！ 团省委宣传部</t>
  </si>
  <si>
    <t>胜文书记，中青报邮局报来的数据有水份，我们挤干后看了一下，三明是1437份，距离今年任务数还有63份，距离去年的完成数225，掉得比较多。当然，咱不能拿去年的完成数要求你，多说一句，加把劲儿，超过今年任务数、逼近去年完成数。谢谢！ 团省委宣传部</t>
  </si>
  <si>
    <t>15005035266</t>
  </si>
  <si>
    <t>市直机关</t>
  </si>
  <si>
    <t>鼓楼</t>
  </si>
  <si>
    <t>台江</t>
  </si>
  <si>
    <t>仓山</t>
  </si>
  <si>
    <t>晋安</t>
  </si>
  <si>
    <t>马尾</t>
  </si>
  <si>
    <t>闽侯</t>
  </si>
  <si>
    <t>闽清</t>
  </si>
  <si>
    <t>永泰</t>
  </si>
  <si>
    <t>长乐</t>
  </si>
  <si>
    <t>福清</t>
  </si>
  <si>
    <t>平潭</t>
  </si>
  <si>
    <t>连江</t>
  </si>
  <si>
    <t>罗源</t>
  </si>
  <si>
    <t>合计</t>
  </si>
  <si>
    <t>思明</t>
  </si>
  <si>
    <t>湖里</t>
  </si>
  <si>
    <t>集美</t>
  </si>
  <si>
    <t>海沧</t>
  </si>
  <si>
    <t>同安</t>
  </si>
  <si>
    <t>翔安</t>
  </si>
  <si>
    <t>芗城</t>
  </si>
  <si>
    <t>龙文</t>
  </si>
  <si>
    <t>龙海</t>
  </si>
  <si>
    <t>云霄</t>
  </si>
  <si>
    <t>漳浦</t>
  </si>
  <si>
    <t>诏安</t>
  </si>
  <si>
    <t>长泰</t>
  </si>
  <si>
    <t>东山</t>
  </si>
  <si>
    <t>南靖</t>
  </si>
  <si>
    <t>平和</t>
  </si>
  <si>
    <t>华安</t>
  </si>
  <si>
    <t>市直学校</t>
  </si>
  <si>
    <t>鲤城区</t>
  </si>
  <si>
    <t>丰泽区</t>
  </si>
  <si>
    <t>洛江区</t>
  </si>
  <si>
    <t>泉港区</t>
  </si>
  <si>
    <t>石狮</t>
  </si>
  <si>
    <t>惠安</t>
  </si>
  <si>
    <t>晋江</t>
  </si>
  <si>
    <t>南安</t>
  </si>
  <si>
    <t>安溪</t>
  </si>
  <si>
    <t>永春</t>
  </si>
  <si>
    <t>德化</t>
  </si>
  <si>
    <t>梅列</t>
  </si>
  <si>
    <t>三元</t>
  </si>
  <si>
    <t>明溪</t>
  </si>
  <si>
    <t>永安</t>
  </si>
  <si>
    <t>清流</t>
  </si>
  <si>
    <t>宁化</t>
  </si>
  <si>
    <t>大田</t>
  </si>
  <si>
    <t>尤溪</t>
  </si>
  <si>
    <t>沙县</t>
  </si>
  <si>
    <t>将乐</t>
  </si>
  <si>
    <t>泰宁</t>
  </si>
  <si>
    <t>建宁</t>
  </si>
  <si>
    <t>城厢</t>
  </si>
  <si>
    <t>荔城</t>
  </si>
  <si>
    <t>涵江</t>
  </si>
  <si>
    <t>秀屿</t>
  </si>
  <si>
    <t>仙游</t>
  </si>
  <si>
    <t>湄洲岛群工科</t>
  </si>
  <si>
    <t>北岸党务人事局</t>
  </si>
  <si>
    <t>莆田学院</t>
  </si>
  <si>
    <t>湄洲湾职业学院</t>
  </si>
  <si>
    <t>市直</t>
  </si>
  <si>
    <t>延平</t>
  </si>
  <si>
    <t>邵武</t>
  </si>
  <si>
    <t>武夷山</t>
  </si>
  <si>
    <t>建瓯</t>
  </si>
  <si>
    <t>建阳</t>
  </si>
  <si>
    <t>浦城</t>
  </si>
  <si>
    <t>顺昌</t>
  </si>
  <si>
    <t>光泽</t>
  </si>
  <si>
    <t>松溪</t>
  </si>
  <si>
    <t>政和</t>
  </si>
  <si>
    <t>新罗</t>
  </si>
  <si>
    <t>长汀</t>
  </si>
  <si>
    <t>永定</t>
  </si>
  <si>
    <t>上杭</t>
  </si>
  <si>
    <t>武平</t>
  </si>
  <si>
    <t>漳平</t>
  </si>
  <si>
    <t>连城</t>
  </si>
  <si>
    <t>市直东侨</t>
  </si>
  <si>
    <t>蕉城</t>
  </si>
  <si>
    <t>古田</t>
  </si>
  <si>
    <t>屏南</t>
  </si>
  <si>
    <t>周宁</t>
  </si>
  <si>
    <t>寿宁</t>
  </si>
  <si>
    <t>福安</t>
  </si>
  <si>
    <t>柘荣</t>
  </si>
  <si>
    <t>福鼎</t>
  </si>
  <si>
    <t>霞浦</t>
  </si>
  <si>
    <t>厦门大学</t>
  </si>
  <si>
    <t>福州大学</t>
  </si>
  <si>
    <t>福建师范大学</t>
  </si>
  <si>
    <t>华侨大学</t>
  </si>
  <si>
    <t>福建农林大学</t>
  </si>
  <si>
    <t>集美大学</t>
  </si>
  <si>
    <t>福建医科大学</t>
  </si>
  <si>
    <t>福建中医药大学</t>
  </si>
  <si>
    <t>漳州师范学院</t>
  </si>
  <si>
    <t>福建教育学院</t>
  </si>
  <si>
    <t>福建广播电视大学</t>
  </si>
  <si>
    <t>福建工程学院</t>
  </si>
  <si>
    <t>福建江夏学院</t>
  </si>
  <si>
    <t>泉港区</t>
  </si>
  <si>
    <t>洛江区</t>
  </si>
  <si>
    <t>泉州市直机关</t>
  </si>
  <si>
    <t>南平市直</t>
  </si>
  <si>
    <t>龙岩市直机关</t>
  </si>
  <si>
    <t>莆田市直机关</t>
  </si>
  <si>
    <t>漳州市直机关</t>
  </si>
  <si>
    <t>漳州市直机关＼芗城</t>
  </si>
  <si>
    <t>福州市直机关</t>
  </si>
  <si>
    <t>三明市直机关</t>
  </si>
  <si>
    <t>泉州市直机关＼学校</t>
  </si>
  <si>
    <t>厦门市直机关</t>
  </si>
  <si>
    <t>宁德市直东侨</t>
  </si>
  <si>
    <t>南平市</t>
  </si>
  <si>
    <t>莆田市</t>
  </si>
  <si>
    <t>三明市</t>
  </si>
  <si>
    <t>龙岩市</t>
  </si>
  <si>
    <t>宁德市</t>
  </si>
  <si>
    <t>泉州市</t>
  </si>
  <si>
    <t>漳州市</t>
  </si>
  <si>
    <t>福州市</t>
  </si>
  <si>
    <t>厦门市</t>
  </si>
  <si>
    <t>小计</t>
  </si>
  <si>
    <t>省属高校</t>
  </si>
  <si>
    <t>省直团工委</t>
  </si>
  <si>
    <t>其它</t>
  </si>
  <si>
    <t>合计</t>
  </si>
  <si>
    <t>雷副书记，您好！现将福州“一报一刊”发行工作进展情况通报如下 (截止12月29日) 中青报完成覆盖2719份，完成比例104.18%（排名第7）,创业天下完成覆盖3301.5份，完成比例73.37（排名第8），具体详单我们已传真至团市委。感谢您的支持!团省委宣传部</t>
  </si>
  <si>
    <t>林部长，您好！现将福州“一报一刊”发行工作进展情况通报如下 (截止12月29日) 中青报完成覆盖2719份，完成比例104.18%（排名第7）,创业天下完成覆盖3301.5份，完成比例73.37（排名第8），具体详单我们已传真至团市委。感谢您的支持!团省委宣传部</t>
  </si>
  <si>
    <t>权锌，您好！现将福州“一报一刊”发行工作进展情况通报如下 (截止12月29日) 中青报完成覆盖2719份，完成比例104.18%（排名第7）,创业天下完成覆盖3301.5份，完成比例73.37（排名第8），具体详单我们已传真至团市委。感谢您的支持!团省委宣传部</t>
  </si>
  <si>
    <t>黄书记，您好！现将厦门“一报一刊”发行工作进展情况通报如下 (截止12月29日) 中青报完成覆盖1942份，完成比例88.27%（排名第9），创业天下完成覆盖855份，完成比例57%（排名第9），具体详单我们已传真至团市委。感谢您的支持!团省委宣传部</t>
  </si>
  <si>
    <t>魏部长，您好！现将厦门“一报一刊”发行工作进展情况通报如下 (截止12月29日) 中青报完成覆盖1942份，完成比例88.27%（排名第9），创业天下完成覆盖855份，完成比例57%（排名第9），具体详单我们已传真至团市委。感谢您的支持!团省委宣传部</t>
  </si>
  <si>
    <t>颜彦，您好！现将厦门“一报一刊”发行工作进展情况通报如下 (截止12月29日) 中青报完成覆盖1942份，完成比例88.27%（排名第9），创业天下完成覆盖855份，完成比例57%（排名第9），具体详单我们已传真至团市委。感谢您的支持!团省委宣传部</t>
  </si>
  <si>
    <t>陈书记，您好！现将漳州“一报一刊”发行工作进展情况通报如下 (截止12月29日) ：中青报完成覆盖1890份，完成比例108%（排名第4）,创业天下完成覆盖2249份，完成比例86.5%（排名第7），具体详单我们已传真至团市委。感谢您的支持!团省委宣传部</t>
  </si>
  <si>
    <t>黄部长，您好！现将漳州“一报一刊”发行工作进展情况通报如下 (截止12月29日) ：中青报完成覆盖1890份，完成比例108%（排名第4）,创业天下完成覆盖2249份，完成比例86.5%（排名第7），具体详单我们已传真至团市委。感谢您的支持!团省委宣传部</t>
  </si>
  <si>
    <t>锦山，您好！现将漳州“一报一刊”发行工作进展情况通报如下 (截止12月29日) ：中青报完成覆盖1890份，完成比例108%（排名第4）,创业天下完成覆盖2249份，完成比例86.5%（排名第7），具体详单我们已传真至团市委。感谢您的支持!团省委宣传部</t>
  </si>
  <si>
    <t>龚副书记，您好！现将泉州“一报一刊”发行工作进展情况通报如下 (截止12月29日) 中青报完成覆盖2567份，完成比例122.24%（排名第2）,创业天下完成覆盖3175份，完成比例88.19%（排名第6），具体详单我们已传真至团市委。感谢您的支持!团省委宣传部</t>
  </si>
  <si>
    <t>伟灿，您好！现将泉州“一报一刊”发行工作进展情况通报如下 (截止12月29日) 中青报完成覆盖2567份，完成比例122.24%（排名第2）,创业天下完成覆盖3175份，完成比例88.19%（排名第6），具体详单我们已传真至团市委。感谢您的支持!团省委宣传部</t>
  </si>
  <si>
    <t>俞英，您好！现将泉州“一报一刊”发行工作进展情况通报如下 (截止12月29日) 中青报完成覆盖2567份，完成比例122.24%（排名第2）,创业天下完成覆盖3175份，完成比例88.19%（排名第6），具体详单我们已传真至团市委。感谢您的支持!团省委宣传部</t>
  </si>
  <si>
    <t>王副书记，您好！现将三明“一报一刊”发行工作进展情况通报如下 (截止12月29日) 中青报完成覆盖1741份，完成比例116.07%（排名第3）,创业天下完成覆盖1964份，完成比例103.37%（排名第3），具体详单我们已传真至团市委。感谢您的支持!团省委宣传部</t>
  </si>
  <si>
    <t>马部长，您好！现将三明“一报一刊”发行工作进展情况通报如下 (截止12月29日) 中青报完成覆盖1741份，完成比例116.07%（排名第3）,创业天下完成覆盖1964份，完成比例103.37%（排名第3），具体详单我们已传真至团市委。感谢您的支持!团省委宣传部</t>
  </si>
  <si>
    <t>文静，您好！现将三明“一报一刊”发行工作进展情况通报如下 (截止12月29日) 中青报完成覆盖1741份，完成比例116.07%（排名第3）,创业天下完成覆盖1964份，完成比例103.37%（排名第3），具体详单我们已传真至团市委。感谢您的支持!团省委宣传部</t>
  </si>
  <si>
    <t>张玲，您好！现将三明“一报一刊”发行工作进展情况通报如下 (截止12月29日) 中青报完成覆盖1741份，完成比例116.07%（排名第3）,创业天下完成覆盖1964份，完成比例103.37%（排名第3），具体详单我们已传真至团市委。感谢您的支持!团省委宣传部</t>
  </si>
  <si>
    <t>姚副书记，您好！现将莆田“一报一刊”发行工作进展情况通报如下 (截止12月29日) 中青报完成覆盖1547份，完成比例123.76%（排名第1）,创业天下完成覆盖2072份，完成比例112.00%（排名第2），具体详单我们已传真至团市委。感谢您的支持!团省委宣传部</t>
  </si>
  <si>
    <t>杨部长，您好！现将莆田“一报一刊”发行工作进展情况通报如下 (截止12月29日) 中青报完成覆盖1547份，完成比例123.76%（排名第1）,创业天下完成覆盖2072份，完成比例112.00%（排名第2），具体详单我们已传真至团市委。感谢您的支持!团省委宣传部</t>
  </si>
  <si>
    <t>王副书记，您好！现将南平“一报一刊”发行工作进展情况通报如下 (截止12月29日) 中青报完成覆盖1642份，完成比例105.94%（排名第5）,创业天下完成覆盖2718份，完成比例115.66%（排名第1），具体详单我们已传真至团市委。感谢您的支持!团省委宣传部</t>
  </si>
  <si>
    <t>范部长，您好！现将南平“一报一刊”发行工作进展情况通报如下 (截止12月29日) 中青报完成覆盖1642份，完成比例105.94%（排名第5）,创业天下完成覆盖2718份，完成比例115.66%（排名第1），具体详单我们已传真至团市委。感谢您的支持!团省委宣传部</t>
  </si>
  <si>
    <t>建福，您好！现将南平“一报一刊”发行工作进展情况通报如下 (截止12月29日) 中青报完成覆盖1642份，完成比例105.94%（排名第5）,创业天下完成覆盖2718份，完成比例115.66%（排名第1），具体详单我们已传真至团市委。感谢您的支持!团省委宣传部</t>
  </si>
  <si>
    <t>蓝书记，您好！现将龙岩“一报一刊”发行工作进展情况通报如下 (截止12月29日) 中青报完成覆盖1586份，完成比例102.32%（排名第8）,创业天下完成覆盖2909份，完成比例102.07%（排名第4），具体详单我们已传真至团市委。感谢您的支持!团省委宣传部</t>
  </si>
  <si>
    <t>灼宇，您好！现将龙岩“一报一刊”发行工作进展情况通报如下 (截止12月29日) 中青报完成覆盖1586份，完成比例102.32%（排名第8）,创业天下完成覆盖2909份，完成比例102.07%（排名第4），具体详单我们已传真至团市委。感谢您的支持!团省委宣传部</t>
  </si>
  <si>
    <t>宏儒，您好！现将龙岩“一报一刊”发行工作进展情况通报如下 (截止12月29日) 中青报完成覆盖1586份，完成比例102.32%（排名第8）,创业天下完成覆盖2909份，完成比例102.07%（排名第4），具体详单我们已传真至团市委。感谢您的支持!团省委宣传部</t>
  </si>
  <si>
    <t>霍副书记，您好！现将宁德“一报一刊”发行工作进展情况通报如下 (截止12月29日) 中青报完成覆盖1100份，完成比例104.76%（排名第6）,创业天下完成覆盖1100份，完成比例100%（排名第5），具体详单我们已传真至团市委。感谢您的支持!团省委宣传部</t>
  </si>
  <si>
    <t>杰阳，您好！现将宁德“一报一刊”发行工作进展情况通报如下 (截止12月29日) 中青报完成覆盖1100份，完成比例104.76%（排名第6）,创业天下完成覆盖1100份，完成比例100%（排名第5），具体详单我们已传真至团市委。感谢您的支持!团省委宣传部</t>
  </si>
  <si>
    <t>陈副书记，您好！现将省直“一报一刊”发行工作进展情况通报如下 (截止12月29日) 中青报完成覆盖839份，完成比例83.9%,创业天下完成覆盖190份，完成比例19.0%。感谢您的支持!团省委宣传部</t>
  </si>
  <si>
    <t>巧容，您好！现将省直“一报一刊”发行工作进展情况通报如下 (截止12月29日) 中青报完成覆盖839份，完成比例83.9%,创业天下完成覆盖190份，完成比例19.0%。感谢您的支持!团省委宣传部</t>
  </si>
  <si>
    <r>
      <t xml:space="preserve">
(截止12月2</t>
    </r>
    <r>
      <rPr>
        <sz val="12"/>
        <rFont val="宋体"/>
        <family val="0"/>
      </rPr>
      <t>9</t>
    </r>
    <r>
      <rPr>
        <sz val="12"/>
        <rFont val="宋体"/>
        <family val="0"/>
      </rPr>
      <t>日 )</t>
    </r>
  </si>
  <si>
    <r>
      <t xml:space="preserve">
(截止12月2</t>
    </r>
    <r>
      <rPr>
        <sz val="12"/>
        <rFont val="宋体"/>
        <family val="0"/>
      </rPr>
      <t>9</t>
    </r>
    <r>
      <rPr>
        <sz val="12"/>
        <rFont val="宋体"/>
        <family val="0"/>
      </rPr>
      <t>日 )</t>
    </r>
  </si>
  <si>
    <r>
      <t xml:space="preserve">
(截止12月</t>
    </r>
    <r>
      <rPr>
        <sz val="12"/>
        <rFont val="宋体"/>
        <family val="0"/>
      </rPr>
      <t>29</t>
    </r>
    <r>
      <rPr>
        <sz val="12"/>
        <rFont val="宋体"/>
        <family val="0"/>
      </rPr>
      <t>日 )</t>
    </r>
  </si>
  <si>
    <r>
      <t xml:space="preserve">
(截止12月</t>
    </r>
    <r>
      <rPr>
        <sz val="12"/>
        <rFont val="宋体"/>
        <family val="0"/>
      </rPr>
      <t>29</t>
    </r>
    <r>
      <rPr>
        <sz val="12"/>
        <rFont val="宋体"/>
        <family val="0"/>
      </rPr>
      <t>日 )</t>
    </r>
  </si>
  <si>
    <r>
      <t>截止12月2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</si>
  <si>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全省创业天下任务数31410份，截止11年12月29日目前征订23451.5份，完成进度75.02%</t>
  </si>
  <si>
    <r>
      <t>全省中青报任务数17840份，截止11年12月29</t>
    </r>
    <r>
      <rPr>
        <sz val="11"/>
        <color indexed="8"/>
        <rFont val="宋体"/>
        <family val="0"/>
      </rPr>
      <t>日目前征订1</t>
    </r>
    <r>
      <rPr>
        <sz val="11"/>
        <color indexed="8"/>
        <rFont val="宋体"/>
        <family val="0"/>
      </rPr>
      <t>9064.5</t>
    </r>
    <r>
      <rPr>
        <sz val="11"/>
        <color indexed="8"/>
        <rFont val="宋体"/>
        <family val="0"/>
      </rPr>
      <t>份，完成进度</t>
    </r>
    <r>
      <rPr>
        <sz val="11"/>
        <color indexed="8"/>
        <rFont val="宋体"/>
        <family val="0"/>
      </rPr>
      <t>107.16</t>
    </r>
    <r>
      <rPr>
        <sz val="11"/>
        <color indexed="8"/>
        <rFont val="宋体"/>
        <family val="0"/>
      </rPr>
      <t>%</t>
    </r>
  </si>
  <si>
    <t>全省中青报任务数17840份，截止11年12月29日目前征订19064.5份，完成进度107.16%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</si>
</sst>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color indexed="10"/>
      <name val="宋体"/>
      <family val="0"/>
    </font>
    <font>
      <b/>
      <sz val="12"/>
      <name val="黑体"/>
      <family val="0"/>
    </font>
    <font>
      <sz val="13"/>
      <name val="楷体_GB2312"/>
      <family val="3"/>
    </font>
    <font>
      <b/>
      <sz val="16"/>
      <name val="楷体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name val="黑体"/>
      <family val="0"/>
    </font>
    <font>
      <b/>
      <sz val="11"/>
      <color indexed="10"/>
      <name val="黑体"/>
      <family val="0"/>
    </font>
    <font>
      <sz val="10.5"/>
      <color indexed="10"/>
      <name val="Times New Roman"/>
      <family val="1"/>
    </font>
    <font>
      <sz val="16"/>
      <name val="黑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sz val="12"/>
      <name val="仿宋_GB2312"/>
      <family val="3"/>
    </font>
    <font>
      <sz val="10.5"/>
      <color indexed="8"/>
      <name val="仿宋_GB2312"/>
      <family val="3"/>
    </font>
    <font>
      <sz val="13"/>
      <color indexed="10"/>
      <name val="楷体_GB2312"/>
      <family val="3"/>
    </font>
    <font>
      <sz val="11"/>
      <name val="楷体_GB2312"/>
      <family val="3"/>
    </font>
    <font>
      <b/>
      <sz val="16"/>
      <name val="宋体"/>
      <family val="0"/>
    </font>
    <font>
      <b/>
      <sz val="16"/>
      <color indexed="8"/>
      <name val="黑体"/>
      <family val="0"/>
    </font>
    <font>
      <sz val="13"/>
      <color indexed="8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楷体_GB2312"/>
      <family val="3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Times New Roman"/>
      <family val="1"/>
    </font>
    <font>
      <b/>
      <sz val="13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3"/>
      <color theme="1"/>
      <name val="楷体_GB2312"/>
      <family val="3"/>
    </font>
    <font>
      <sz val="10.5"/>
      <color theme="1"/>
      <name val="仿宋_GB2312"/>
      <family val="3"/>
    </font>
    <font>
      <sz val="10.5"/>
      <color theme="1"/>
      <name val="Times New Roman"/>
      <family val="1"/>
    </font>
    <font>
      <b/>
      <sz val="13"/>
      <color theme="1"/>
      <name val="楷体_GB2312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0" fillId="32" borderId="9" applyNumberFormat="0" applyFont="0" applyAlignment="0" applyProtection="0"/>
  </cellStyleXfs>
  <cellXfs count="2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34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2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10" fontId="30" fillId="33" borderId="10" xfId="0" applyNumberFormat="1" applyFont="1" applyFill="1" applyBorder="1" applyAlignment="1">
      <alignment horizontal="center" vertical="center" wrapText="1"/>
    </xf>
    <xf numFmtId="9" fontId="30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 wrapText="1"/>
    </xf>
    <xf numFmtId="49" fontId="12" fillId="34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1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8" fillId="3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9" fillId="0" borderId="10" xfId="0" applyFont="1" applyFill="1" applyBorder="1" applyAlignment="1">
      <alignment horizontal="center" vertical="center"/>
    </xf>
    <xf numFmtId="10" fontId="68" fillId="0" borderId="10" xfId="0" applyNumberFormat="1" applyFont="1" applyFill="1" applyBorder="1" applyAlignment="1">
      <alignment horizontal="center" vertical="center"/>
    </xf>
    <xf numFmtId="176" fontId="68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0" fontId="68" fillId="0" borderId="14" xfId="0" applyNumberFormat="1" applyFont="1" applyFill="1" applyBorder="1" applyAlignment="1">
      <alignment horizontal="center" vertical="center"/>
    </xf>
    <xf numFmtId="10" fontId="68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/>
    </xf>
    <xf numFmtId="10" fontId="20" fillId="0" borderId="19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46">
      <selection activeCell="G33" sqref="G33"/>
    </sheetView>
  </sheetViews>
  <sheetFormatPr defaultColWidth="9.00390625" defaultRowHeight="14.25"/>
  <cols>
    <col min="1" max="1" width="18.75390625" style="36" customWidth="1"/>
    <col min="2" max="2" width="9.00390625" style="116" customWidth="1"/>
    <col min="3" max="3" width="7.00390625" style="58" customWidth="1"/>
    <col min="4" max="4" width="12.375" style="71" customWidth="1"/>
    <col min="5" max="5" width="9.125" style="59" customWidth="1"/>
    <col min="6" max="6" width="9.625" style="116" customWidth="1"/>
    <col min="7" max="7" width="9.375" style="58" customWidth="1"/>
    <col min="8" max="8" width="11.25390625" style="71" customWidth="1"/>
    <col min="9" max="9" width="7.625" style="59" customWidth="1"/>
    <col min="10" max="16384" width="9.00390625" style="36" customWidth="1"/>
  </cols>
  <sheetData>
    <row r="1" spans="1:9" ht="42.75" customHeight="1">
      <c r="A1" s="162" t="s">
        <v>166</v>
      </c>
      <c r="B1" s="163"/>
      <c r="C1" s="163"/>
      <c r="D1" s="163"/>
      <c r="E1" s="163"/>
      <c r="F1" s="163"/>
      <c r="G1" s="163"/>
      <c r="H1" s="163"/>
      <c r="I1" s="163"/>
    </row>
    <row r="2" spans="1:9" ht="27.75" customHeight="1">
      <c r="A2" s="164" t="s">
        <v>9</v>
      </c>
      <c r="B2" s="164"/>
      <c r="C2" s="164"/>
      <c r="D2" s="164"/>
      <c r="E2" s="164"/>
      <c r="F2" s="164"/>
      <c r="G2" s="164"/>
      <c r="H2" s="164"/>
      <c r="I2" s="164"/>
    </row>
    <row r="3" spans="1:9" s="40" customFormat="1" ht="27.75" customHeight="1">
      <c r="A3" s="165" t="s">
        <v>10</v>
      </c>
      <c r="B3" s="167" t="s">
        <v>4</v>
      </c>
      <c r="C3" s="168"/>
      <c r="D3" s="168"/>
      <c r="E3" s="169"/>
      <c r="F3" s="167" t="s">
        <v>5</v>
      </c>
      <c r="G3" s="168"/>
      <c r="H3" s="168"/>
      <c r="I3" s="169"/>
    </row>
    <row r="4" spans="1:9" s="43" customFormat="1" ht="36.75" customHeight="1">
      <c r="A4" s="166"/>
      <c r="B4" s="106" t="s">
        <v>3</v>
      </c>
      <c r="C4" s="41" t="s">
        <v>7</v>
      </c>
      <c r="D4" s="60" t="s">
        <v>8</v>
      </c>
      <c r="E4" s="42" t="s">
        <v>1</v>
      </c>
      <c r="F4" s="106" t="s">
        <v>3</v>
      </c>
      <c r="G4" s="41" t="s">
        <v>7</v>
      </c>
      <c r="H4" s="60" t="s">
        <v>8</v>
      </c>
      <c r="I4" s="42" t="s">
        <v>1</v>
      </c>
    </row>
    <row r="5" spans="1:9" ht="26.25" customHeight="1">
      <c r="A5" s="25" t="s">
        <v>11</v>
      </c>
      <c r="B5" s="107">
        <f aca="true" t="shared" si="0" ref="B5:I5">B36</f>
        <v>2610</v>
      </c>
      <c r="C5" s="44">
        <f>C36</f>
        <v>1238</v>
      </c>
      <c r="D5" s="61">
        <f>D36</f>
        <v>1481</v>
      </c>
      <c r="E5" s="45">
        <f t="shared" si="0"/>
        <v>2719</v>
      </c>
      <c r="F5" s="107">
        <f t="shared" si="0"/>
        <v>4500</v>
      </c>
      <c r="G5" s="44">
        <f>G36</f>
        <v>371</v>
      </c>
      <c r="H5" s="61">
        <f>H36</f>
        <v>2930.5</v>
      </c>
      <c r="I5" s="45">
        <f t="shared" si="0"/>
        <v>3301.5</v>
      </c>
    </row>
    <row r="6" spans="1:9" ht="26.25" customHeight="1">
      <c r="A6" s="25" t="s">
        <v>12</v>
      </c>
      <c r="B6" s="107">
        <f aca="true" t="shared" si="1" ref="B6:I6">B45</f>
        <v>2200</v>
      </c>
      <c r="C6" s="44">
        <f>C45</f>
        <v>1348</v>
      </c>
      <c r="D6" s="61">
        <f>D45</f>
        <v>594</v>
      </c>
      <c r="E6" s="45">
        <f>E45</f>
        <v>1942</v>
      </c>
      <c r="F6" s="107">
        <f t="shared" si="1"/>
        <v>1500</v>
      </c>
      <c r="G6" s="44">
        <f t="shared" si="1"/>
        <v>210</v>
      </c>
      <c r="H6" s="61">
        <f>H45</f>
        <v>645</v>
      </c>
      <c r="I6" s="45">
        <f t="shared" si="1"/>
        <v>855</v>
      </c>
    </row>
    <row r="7" spans="1:9" ht="26.25" customHeight="1">
      <c r="A7" s="25" t="s">
        <v>13</v>
      </c>
      <c r="B7" s="107">
        <f aca="true" t="shared" si="2" ref="B7:I7">B59</f>
        <v>1750</v>
      </c>
      <c r="C7" s="44">
        <f>C59</f>
        <v>1313</v>
      </c>
      <c r="D7" s="61">
        <f>D59</f>
        <v>577</v>
      </c>
      <c r="E7" s="45">
        <f t="shared" si="2"/>
        <v>1890</v>
      </c>
      <c r="F7" s="107">
        <f t="shared" si="2"/>
        <v>2600</v>
      </c>
      <c r="G7" s="44">
        <f t="shared" si="2"/>
        <v>1164</v>
      </c>
      <c r="H7" s="61">
        <f>H59</f>
        <v>1085</v>
      </c>
      <c r="I7" s="45">
        <f t="shared" si="2"/>
        <v>2249</v>
      </c>
    </row>
    <row r="8" spans="1:9" ht="26.25" customHeight="1">
      <c r="A8" s="25" t="s">
        <v>14</v>
      </c>
      <c r="B8" s="107">
        <f aca="true" t="shared" si="3" ref="B8:I8">B74</f>
        <v>2100</v>
      </c>
      <c r="C8" s="44">
        <f>C74</f>
        <v>1113</v>
      </c>
      <c r="D8" s="61">
        <f>D74</f>
        <v>1454</v>
      </c>
      <c r="E8" s="45">
        <f t="shared" si="3"/>
        <v>2567</v>
      </c>
      <c r="F8" s="107">
        <f t="shared" si="3"/>
        <v>3600</v>
      </c>
      <c r="G8" s="44">
        <f t="shared" si="3"/>
        <v>304</v>
      </c>
      <c r="H8" s="61">
        <f>H74</f>
        <v>2878</v>
      </c>
      <c r="I8" s="45">
        <f t="shared" si="3"/>
        <v>3175</v>
      </c>
    </row>
    <row r="9" spans="1:9" ht="26.25" customHeight="1">
      <c r="A9" s="25" t="s">
        <v>15</v>
      </c>
      <c r="B9" s="107">
        <f aca="true" t="shared" si="4" ref="B9:I9">B89</f>
        <v>1500</v>
      </c>
      <c r="C9" s="44">
        <f>C89</f>
        <v>1116</v>
      </c>
      <c r="D9" s="61">
        <f>D89</f>
        <v>625</v>
      </c>
      <c r="E9" s="45">
        <f t="shared" si="4"/>
        <v>1741</v>
      </c>
      <c r="F9" s="107">
        <f t="shared" si="4"/>
        <v>1900</v>
      </c>
      <c r="G9" s="44">
        <f t="shared" si="4"/>
        <v>891</v>
      </c>
      <c r="H9" s="61">
        <f>H89</f>
        <v>1073</v>
      </c>
      <c r="I9" s="45">
        <f t="shared" si="4"/>
        <v>1964</v>
      </c>
    </row>
    <row r="10" spans="1:9" ht="26.25" customHeight="1">
      <c r="A10" s="25" t="s">
        <v>16</v>
      </c>
      <c r="B10" s="107">
        <f aca="true" t="shared" si="5" ref="B10:I10">B101</f>
        <v>1250</v>
      </c>
      <c r="C10" s="44">
        <f>C101</f>
        <v>473</v>
      </c>
      <c r="D10" s="61">
        <f>D101</f>
        <v>1074</v>
      </c>
      <c r="E10" s="45">
        <f t="shared" si="5"/>
        <v>1547</v>
      </c>
      <c r="F10" s="107">
        <f t="shared" si="5"/>
        <v>1850</v>
      </c>
      <c r="G10" s="44">
        <f t="shared" si="5"/>
        <v>390</v>
      </c>
      <c r="H10" s="61">
        <f>H101</f>
        <v>1682</v>
      </c>
      <c r="I10" s="45">
        <f t="shared" si="5"/>
        <v>2072</v>
      </c>
    </row>
    <row r="11" spans="1:9" ht="26.25" customHeight="1">
      <c r="A11" s="25" t="s">
        <v>17</v>
      </c>
      <c r="B11" s="107">
        <f aca="true" t="shared" si="6" ref="B11:I11">B114</f>
        <v>1550</v>
      </c>
      <c r="C11" s="44">
        <f>C114</f>
        <v>1438</v>
      </c>
      <c r="D11" s="61">
        <f>D114</f>
        <v>204</v>
      </c>
      <c r="E11" s="45">
        <f t="shared" si="6"/>
        <v>1642</v>
      </c>
      <c r="F11" s="107">
        <f t="shared" si="6"/>
        <v>2350</v>
      </c>
      <c r="G11" s="44">
        <f t="shared" si="6"/>
        <v>1659</v>
      </c>
      <c r="H11" s="61">
        <f>H114</f>
        <v>1059</v>
      </c>
      <c r="I11" s="45">
        <f t="shared" si="6"/>
        <v>2718</v>
      </c>
    </row>
    <row r="12" spans="1:9" ht="26.25" customHeight="1">
      <c r="A12" s="25" t="s">
        <v>18</v>
      </c>
      <c r="B12" s="107">
        <f aca="true" t="shared" si="7" ref="B12:I12">B124</f>
        <v>1550</v>
      </c>
      <c r="C12" s="44">
        <f>C124</f>
        <v>687</v>
      </c>
      <c r="D12" s="61">
        <f>D124</f>
        <v>899</v>
      </c>
      <c r="E12" s="45">
        <f t="shared" si="7"/>
        <v>1586</v>
      </c>
      <c r="F12" s="107">
        <f t="shared" si="7"/>
        <v>2850</v>
      </c>
      <c r="G12" s="44">
        <f t="shared" si="7"/>
        <v>897</v>
      </c>
      <c r="H12" s="61">
        <f>H124</f>
        <v>2012</v>
      </c>
      <c r="I12" s="45">
        <f t="shared" si="7"/>
        <v>2909</v>
      </c>
    </row>
    <row r="13" spans="1:9" ht="26.25" customHeight="1">
      <c r="A13" s="25" t="s">
        <v>19</v>
      </c>
      <c r="B13" s="107">
        <f aca="true" t="shared" si="8" ref="B13:I13">B136</f>
        <v>1050</v>
      </c>
      <c r="C13" s="44">
        <f>C136</f>
        <v>808</v>
      </c>
      <c r="D13" s="61">
        <f>D136</f>
        <v>292</v>
      </c>
      <c r="E13" s="45">
        <f t="shared" si="8"/>
        <v>1100</v>
      </c>
      <c r="F13" s="107">
        <f t="shared" si="8"/>
        <v>1100</v>
      </c>
      <c r="G13" s="44">
        <f t="shared" si="8"/>
        <v>583</v>
      </c>
      <c r="H13" s="61">
        <f>H136</f>
        <v>517</v>
      </c>
      <c r="I13" s="45">
        <f t="shared" si="8"/>
        <v>1100</v>
      </c>
    </row>
    <row r="14" spans="1:9" ht="26.25" customHeight="1">
      <c r="A14" s="26" t="s">
        <v>20</v>
      </c>
      <c r="B14" s="107">
        <f aca="true" t="shared" si="9" ref="B14:I14">SUM(B5:B13)</f>
        <v>15560</v>
      </c>
      <c r="C14" s="44">
        <f t="shared" si="9"/>
        <v>9534</v>
      </c>
      <c r="D14" s="61">
        <f t="shared" si="9"/>
        <v>7200</v>
      </c>
      <c r="E14" s="45">
        <f t="shared" si="9"/>
        <v>16734</v>
      </c>
      <c r="F14" s="107">
        <f t="shared" si="9"/>
        <v>22250</v>
      </c>
      <c r="G14" s="44">
        <f t="shared" si="9"/>
        <v>6469</v>
      </c>
      <c r="H14" s="61">
        <f t="shared" si="9"/>
        <v>13881.5</v>
      </c>
      <c r="I14" s="45">
        <f t="shared" si="9"/>
        <v>20343.5</v>
      </c>
    </row>
    <row r="15" spans="1:9" ht="26.25" customHeight="1">
      <c r="A15" s="25" t="s">
        <v>334</v>
      </c>
      <c r="B15" s="107">
        <f>B151</f>
        <v>1230</v>
      </c>
      <c r="C15" s="44">
        <f>C151</f>
        <v>160</v>
      </c>
      <c r="D15" s="61">
        <f>D151</f>
        <v>1020.5</v>
      </c>
      <c r="E15" s="45">
        <f>E151</f>
        <v>1180.5</v>
      </c>
      <c r="F15" s="107">
        <f>F151</f>
        <v>8010</v>
      </c>
      <c r="G15" s="44">
        <v>17</v>
      </c>
      <c r="H15" s="61">
        <f>H151</f>
        <v>2901</v>
      </c>
      <c r="I15" s="45">
        <f>I151</f>
        <v>2918</v>
      </c>
    </row>
    <row r="16" spans="1:9" ht="26.25" customHeight="1">
      <c r="A16" s="25" t="s">
        <v>21</v>
      </c>
      <c r="B16" s="107">
        <v>1000</v>
      </c>
      <c r="C16" s="44">
        <v>664</v>
      </c>
      <c r="D16" s="61">
        <v>175</v>
      </c>
      <c r="E16" s="45">
        <f>C16+D16</f>
        <v>839</v>
      </c>
      <c r="F16" s="107">
        <v>1000</v>
      </c>
      <c r="G16" s="44">
        <v>76</v>
      </c>
      <c r="H16" s="61">
        <v>114</v>
      </c>
      <c r="I16" s="45">
        <f>G16+H16</f>
        <v>190</v>
      </c>
    </row>
    <row r="17" spans="1:9" ht="26.25" customHeight="1">
      <c r="A17" s="25" t="s">
        <v>164</v>
      </c>
      <c r="B17" s="107"/>
      <c r="C17" s="44"/>
      <c r="D17" s="61">
        <v>311</v>
      </c>
      <c r="E17" s="45">
        <f>C17+D17</f>
        <v>311</v>
      </c>
      <c r="F17" s="107"/>
      <c r="G17" s="44"/>
      <c r="H17" s="61"/>
      <c r="I17" s="45"/>
    </row>
    <row r="18" spans="1:9" ht="26.25" customHeight="1">
      <c r="A18" s="26" t="s">
        <v>23</v>
      </c>
      <c r="B18" s="107">
        <f aca="true" t="shared" si="10" ref="B18:I18">SUM(B14:B16)</f>
        <v>17790</v>
      </c>
      <c r="C18" s="44">
        <f>SUM(C14:C17)</f>
        <v>10358</v>
      </c>
      <c r="D18" s="61">
        <f>SUM(D14:D17)</f>
        <v>8706.5</v>
      </c>
      <c r="E18" s="45">
        <f>SUM(E14:E17)</f>
        <v>19064.5</v>
      </c>
      <c r="F18" s="107">
        <f t="shared" si="10"/>
        <v>31260</v>
      </c>
      <c r="G18" s="44">
        <f>SUM(G14:G16)</f>
        <v>6562</v>
      </c>
      <c r="H18" s="61">
        <f t="shared" si="10"/>
        <v>16896.5</v>
      </c>
      <c r="I18" s="45">
        <f t="shared" si="10"/>
        <v>23451.5</v>
      </c>
    </row>
    <row r="19" spans="1:9" s="40" customFormat="1" ht="27.75" customHeight="1">
      <c r="A19" s="165" t="s">
        <v>127</v>
      </c>
      <c r="B19" s="167" t="s">
        <v>158</v>
      </c>
      <c r="C19" s="168"/>
      <c r="D19" s="168"/>
      <c r="E19" s="169"/>
      <c r="F19" s="170" t="s">
        <v>5</v>
      </c>
      <c r="G19" s="170"/>
      <c r="H19" s="170"/>
      <c r="I19" s="170"/>
    </row>
    <row r="20" spans="1:9" s="43" customFormat="1" ht="36.75" customHeight="1">
      <c r="A20" s="166"/>
      <c r="B20" s="106" t="s">
        <v>3</v>
      </c>
      <c r="C20" s="41" t="s">
        <v>7</v>
      </c>
      <c r="D20" s="60" t="s">
        <v>8</v>
      </c>
      <c r="E20" s="42" t="s">
        <v>1</v>
      </c>
      <c r="F20" s="106" t="s">
        <v>3</v>
      </c>
      <c r="G20" s="41" t="s">
        <v>7</v>
      </c>
      <c r="H20" s="60" t="s">
        <v>8</v>
      </c>
      <c r="I20" s="42" t="s">
        <v>1</v>
      </c>
    </row>
    <row r="21" spans="1:9" s="48" customFormat="1" ht="22.5" customHeight="1">
      <c r="A21" s="30" t="s">
        <v>11</v>
      </c>
      <c r="B21" s="108"/>
      <c r="C21" s="46"/>
      <c r="D21" s="62"/>
      <c r="E21" s="47"/>
      <c r="F21" s="108"/>
      <c r="G21" s="46"/>
      <c r="H21" s="62"/>
      <c r="I21" s="47"/>
    </row>
    <row r="22" spans="1:9" s="48" customFormat="1" ht="24" customHeight="1">
      <c r="A22" s="25" t="s">
        <v>24</v>
      </c>
      <c r="B22" s="109">
        <v>300</v>
      </c>
      <c r="C22" s="18">
        <v>214</v>
      </c>
      <c r="D22" s="63">
        <v>86</v>
      </c>
      <c r="E22" s="45">
        <f aca="true" t="shared" si="11" ref="E22:E35">C22+D22</f>
        <v>300</v>
      </c>
      <c r="F22" s="109">
        <v>600</v>
      </c>
      <c r="G22" s="18">
        <v>18</v>
      </c>
      <c r="H22" s="63"/>
      <c r="I22" s="45">
        <f aca="true" t="shared" si="12" ref="I22:I35">G22+H22</f>
        <v>18</v>
      </c>
    </row>
    <row r="23" spans="1:9" s="48" customFormat="1" ht="24" customHeight="1">
      <c r="A23" s="25" t="s">
        <v>25</v>
      </c>
      <c r="B23" s="109">
        <v>200</v>
      </c>
      <c r="C23" s="18">
        <v>75</v>
      </c>
      <c r="D23" s="63">
        <v>115</v>
      </c>
      <c r="E23" s="45">
        <f t="shared" si="11"/>
        <v>190</v>
      </c>
      <c r="F23" s="109">
        <v>300</v>
      </c>
      <c r="G23" s="18">
        <v>16</v>
      </c>
      <c r="H23" s="63">
        <v>78</v>
      </c>
      <c r="I23" s="45">
        <f t="shared" si="12"/>
        <v>94</v>
      </c>
    </row>
    <row r="24" spans="1:9" s="48" customFormat="1" ht="24" customHeight="1">
      <c r="A24" s="25" t="s">
        <v>26</v>
      </c>
      <c r="B24" s="109">
        <v>200</v>
      </c>
      <c r="C24" s="18">
        <v>75</v>
      </c>
      <c r="D24" s="63">
        <v>127</v>
      </c>
      <c r="E24" s="45">
        <f t="shared" si="11"/>
        <v>202</v>
      </c>
      <c r="F24" s="109">
        <v>350</v>
      </c>
      <c r="G24" s="18">
        <v>16</v>
      </c>
      <c r="H24" s="63">
        <v>265</v>
      </c>
      <c r="I24" s="45">
        <f t="shared" si="12"/>
        <v>281</v>
      </c>
    </row>
    <row r="25" spans="1:9" s="48" customFormat="1" ht="24" customHeight="1">
      <c r="A25" s="25" t="s">
        <v>27</v>
      </c>
      <c r="B25" s="109">
        <v>200</v>
      </c>
      <c r="C25" s="18">
        <v>65</v>
      </c>
      <c r="D25" s="63">
        <v>166</v>
      </c>
      <c r="E25" s="45">
        <f t="shared" si="11"/>
        <v>231</v>
      </c>
      <c r="F25" s="109">
        <v>200</v>
      </c>
      <c r="G25" s="18">
        <v>14</v>
      </c>
      <c r="H25" s="63">
        <v>169</v>
      </c>
      <c r="I25" s="45">
        <f t="shared" si="12"/>
        <v>183</v>
      </c>
    </row>
    <row r="26" spans="1:9" s="48" customFormat="1" ht="24" customHeight="1">
      <c r="A26" s="25" t="s">
        <v>28</v>
      </c>
      <c r="B26" s="109">
        <v>200</v>
      </c>
      <c r="C26" s="18">
        <v>60</v>
      </c>
      <c r="D26" s="63">
        <v>86</v>
      </c>
      <c r="E26" s="45">
        <f t="shared" si="11"/>
        <v>146</v>
      </c>
      <c r="F26" s="109">
        <v>350</v>
      </c>
      <c r="G26" s="18">
        <v>14</v>
      </c>
      <c r="H26" s="63">
        <v>71</v>
      </c>
      <c r="I26" s="45">
        <f t="shared" si="12"/>
        <v>85</v>
      </c>
    </row>
    <row r="27" spans="1:9" s="48" customFormat="1" ht="24" customHeight="1">
      <c r="A27" s="25" t="s">
        <v>29</v>
      </c>
      <c r="B27" s="109">
        <v>200</v>
      </c>
      <c r="C27" s="18">
        <v>60</v>
      </c>
      <c r="D27" s="63">
        <v>126</v>
      </c>
      <c r="E27" s="45">
        <f t="shared" si="11"/>
        <v>186</v>
      </c>
      <c r="F27" s="109">
        <v>250</v>
      </c>
      <c r="G27" s="18">
        <v>14</v>
      </c>
      <c r="H27" s="63">
        <v>172</v>
      </c>
      <c r="I27" s="45">
        <f t="shared" si="12"/>
        <v>186</v>
      </c>
    </row>
    <row r="28" spans="1:9" s="48" customFormat="1" ht="24" customHeight="1">
      <c r="A28" s="25" t="s">
        <v>30</v>
      </c>
      <c r="B28" s="109">
        <v>300</v>
      </c>
      <c r="C28" s="18">
        <v>161</v>
      </c>
      <c r="D28" s="63">
        <v>177</v>
      </c>
      <c r="E28" s="45">
        <f t="shared" si="11"/>
        <v>338</v>
      </c>
      <c r="F28" s="109">
        <v>550</v>
      </c>
      <c r="G28" s="18">
        <v>13</v>
      </c>
      <c r="H28" s="63">
        <v>492.5</v>
      </c>
      <c r="I28" s="45">
        <f t="shared" si="12"/>
        <v>505.5</v>
      </c>
    </row>
    <row r="29" spans="1:9" s="48" customFormat="1" ht="24" customHeight="1">
      <c r="A29" s="25" t="s">
        <v>31</v>
      </c>
      <c r="B29" s="109">
        <v>90</v>
      </c>
      <c r="C29" s="18">
        <v>119</v>
      </c>
      <c r="D29" s="63"/>
      <c r="E29" s="45">
        <f t="shared" si="11"/>
        <v>119</v>
      </c>
      <c r="F29" s="109">
        <v>200</v>
      </c>
      <c r="G29" s="18">
        <v>218</v>
      </c>
      <c r="H29" s="63"/>
      <c r="I29" s="45">
        <f t="shared" si="12"/>
        <v>218</v>
      </c>
    </row>
    <row r="30" spans="1:9" s="48" customFormat="1" ht="24" customHeight="1">
      <c r="A30" s="25" t="s">
        <v>32</v>
      </c>
      <c r="B30" s="109">
        <v>90</v>
      </c>
      <c r="C30" s="18">
        <v>24</v>
      </c>
      <c r="D30" s="63">
        <v>61</v>
      </c>
      <c r="E30" s="45">
        <f t="shared" si="11"/>
        <v>85</v>
      </c>
      <c r="F30" s="109">
        <v>200</v>
      </c>
      <c r="G30" s="18">
        <v>5</v>
      </c>
      <c r="H30" s="63">
        <v>100</v>
      </c>
      <c r="I30" s="45">
        <f t="shared" si="12"/>
        <v>105</v>
      </c>
    </row>
    <row r="31" spans="1:9" s="48" customFormat="1" ht="24" customHeight="1">
      <c r="A31" s="25" t="s">
        <v>33</v>
      </c>
      <c r="B31" s="109">
        <v>200</v>
      </c>
      <c r="C31" s="18">
        <v>77</v>
      </c>
      <c r="D31" s="63">
        <v>135</v>
      </c>
      <c r="E31" s="45">
        <f t="shared" si="11"/>
        <v>212</v>
      </c>
      <c r="F31" s="109">
        <v>300</v>
      </c>
      <c r="G31" s="18">
        <v>7</v>
      </c>
      <c r="H31" s="63">
        <v>307</v>
      </c>
      <c r="I31" s="45">
        <f t="shared" si="12"/>
        <v>314</v>
      </c>
    </row>
    <row r="32" spans="1:9" s="48" customFormat="1" ht="24" customHeight="1">
      <c r="A32" s="25" t="s">
        <v>34</v>
      </c>
      <c r="B32" s="109">
        <v>300</v>
      </c>
      <c r="C32" s="18">
        <v>134</v>
      </c>
      <c r="D32" s="63">
        <v>259</v>
      </c>
      <c r="E32" s="45">
        <f t="shared" si="11"/>
        <v>393</v>
      </c>
      <c r="F32" s="109">
        <v>700</v>
      </c>
      <c r="G32" s="18">
        <v>27</v>
      </c>
      <c r="H32" s="63">
        <v>717</v>
      </c>
      <c r="I32" s="45">
        <f t="shared" si="12"/>
        <v>744</v>
      </c>
    </row>
    <row r="33" spans="1:9" s="48" customFormat="1" ht="24" customHeight="1">
      <c r="A33" s="25" t="s">
        <v>35</v>
      </c>
      <c r="B33" s="109">
        <v>70</v>
      </c>
      <c r="C33" s="18">
        <v>49</v>
      </c>
      <c r="D33" s="63"/>
      <c r="E33" s="45">
        <f t="shared" si="11"/>
        <v>49</v>
      </c>
      <c r="F33" s="109">
        <v>50</v>
      </c>
      <c r="G33" s="18">
        <v>3</v>
      </c>
      <c r="H33" s="63"/>
      <c r="I33" s="45">
        <f t="shared" si="12"/>
        <v>3</v>
      </c>
    </row>
    <row r="34" spans="1:9" s="48" customFormat="1" ht="24" customHeight="1">
      <c r="A34" s="25" t="s">
        <v>36</v>
      </c>
      <c r="B34" s="109">
        <v>170</v>
      </c>
      <c r="C34" s="18">
        <v>119</v>
      </c>
      <c r="D34" s="63">
        <v>64</v>
      </c>
      <c r="E34" s="45">
        <f t="shared" si="11"/>
        <v>183</v>
      </c>
      <c r="F34" s="109">
        <v>300</v>
      </c>
      <c r="G34" s="18">
        <v>5</v>
      </c>
      <c r="H34" s="63">
        <v>296</v>
      </c>
      <c r="I34" s="45">
        <f t="shared" si="12"/>
        <v>301</v>
      </c>
    </row>
    <row r="35" spans="1:9" s="48" customFormat="1" ht="24" customHeight="1">
      <c r="A35" s="25" t="s">
        <v>136</v>
      </c>
      <c r="B35" s="109">
        <v>90</v>
      </c>
      <c r="C35" s="18">
        <v>6</v>
      </c>
      <c r="D35" s="63">
        <v>79</v>
      </c>
      <c r="E35" s="45">
        <f t="shared" si="11"/>
        <v>85</v>
      </c>
      <c r="F35" s="109">
        <v>150</v>
      </c>
      <c r="G35" s="18">
        <v>1</v>
      </c>
      <c r="H35" s="63">
        <v>263</v>
      </c>
      <c r="I35" s="45">
        <f t="shared" si="12"/>
        <v>264</v>
      </c>
    </row>
    <row r="36" spans="1:9" s="48" customFormat="1" ht="24" customHeight="1">
      <c r="A36" s="26" t="s">
        <v>23</v>
      </c>
      <c r="B36" s="109">
        <f>SUM(B21:B35)</f>
        <v>2610</v>
      </c>
      <c r="C36" s="49">
        <f aca="true" t="shared" si="13" ref="C36:I36">SUM(C21:C35)</f>
        <v>1238</v>
      </c>
      <c r="D36" s="64">
        <f t="shared" si="13"/>
        <v>1481</v>
      </c>
      <c r="E36" s="45">
        <f t="shared" si="13"/>
        <v>2719</v>
      </c>
      <c r="F36" s="109">
        <f t="shared" si="13"/>
        <v>4500</v>
      </c>
      <c r="G36" s="49">
        <f t="shared" si="13"/>
        <v>371</v>
      </c>
      <c r="H36" s="64">
        <f t="shared" si="13"/>
        <v>2930.5</v>
      </c>
      <c r="I36" s="45">
        <f t="shared" si="13"/>
        <v>3301.5</v>
      </c>
    </row>
    <row r="37" spans="1:9" s="48" customFormat="1" ht="24" customHeight="1">
      <c r="A37" s="30" t="s">
        <v>12</v>
      </c>
      <c r="B37" s="147"/>
      <c r="C37" s="148"/>
      <c r="D37" s="149"/>
      <c r="E37" s="149"/>
      <c r="F37" s="149"/>
      <c r="G37" s="149"/>
      <c r="H37" s="149"/>
      <c r="I37" s="150"/>
    </row>
    <row r="38" spans="1:9" s="48" customFormat="1" ht="24" customHeight="1">
      <c r="A38" s="25" t="s">
        <v>24</v>
      </c>
      <c r="B38" s="151">
        <v>1000</v>
      </c>
      <c r="C38" s="153">
        <v>532</v>
      </c>
      <c r="D38" s="173">
        <v>176</v>
      </c>
      <c r="E38" s="171">
        <f>C38+D38</f>
        <v>708</v>
      </c>
      <c r="F38" s="109">
        <v>300</v>
      </c>
      <c r="G38" s="18">
        <v>43</v>
      </c>
      <c r="H38" s="63"/>
      <c r="I38" s="45">
        <f>G38+H38</f>
        <v>43</v>
      </c>
    </row>
    <row r="39" spans="1:9" s="48" customFormat="1" ht="24" customHeight="1">
      <c r="A39" s="25" t="s">
        <v>38</v>
      </c>
      <c r="B39" s="152"/>
      <c r="C39" s="154"/>
      <c r="D39" s="174"/>
      <c r="E39" s="172"/>
      <c r="F39" s="109">
        <v>350</v>
      </c>
      <c r="G39" s="18">
        <v>30</v>
      </c>
      <c r="H39" s="63">
        <v>219</v>
      </c>
      <c r="I39" s="45">
        <f aca="true" t="shared" si="14" ref="I39:I44">G39+H39</f>
        <v>249</v>
      </c>
    </row>
    <row r="40" spans="1:9" s="48" customFormat="1" ht="24" customHeight="1">
      <c r="A40" s="25" t="s">
        <v>39</v>
      </c>
      <c r="B40" s="109">
        <v>400</v>
      </c>
      <c r="C40" s="18">
        <v>298</v>
      </c>
      <c r="D40" s="63">
        <v>53</v>
      </c>
      <c r="E40" s="45">
        <f>C40+D40</f>
        <v>351</v>
      </c>
      <c r="F40" s="109">
        <v>200</v>
      </c>
      <c r="G40" s="18">
        <v>48</v>
      </c>
      <c r="H40" s="63">
        <v>59</v>
      </c>
      <c r="I40" s="45">
        <f t="shared" si="14"/>
        <v>107</v>
      </c>
    </row>
    <row r="41" spans="1:9" s="48" customFormat="1" ht="24" customHeight="1">
      <c r="A41" s="25" t="s">
        <v>40</v>
      </c>
      <c r="B41" s="109">
        <v>200</v>
      </c>
      <c r="C41" s="18">
        <v>259</v>
      </c>
      <c r="D41" s="63">
        <v>68</v>
      </c>
      <c r="E41" s="45">
        <f>C41+D41</f>
        <v>327</v>
      </c>
      <c r="F41" s="109">
        <v>150</v>
      </c>
      <c r="G41" s="18">
        <v>17</v>
      </c>
      <c r="H41" s="63">
        <v>23</v>
      </c>
      <c r="I41" s="45">
        <f t="shared" si="14"/>
        <v>40</v>
      </c>
    </row>
    <row r="42" spans="1:9" s="48" customFormat="1" ht="24" customHeight="1">
      <c r="A42" s="25" t="s">
        <v>41</v>
      </c>
      <c r="B42" s="109">
        <v>200</v>
      </c>
      <c r="C42" s="18">
        <v>61</v>
      </c>
      <c r="D42" s="63">
        <v>163</v>
      </c>
      <c r="E42" s="45">
        <f>C42+D42</f>
        <v>224</v>
      </c>
      <c r="F42" s="109">
        <v>150</v>
      </c>
      <c r="G42" s="18">
        <v>20</v>
      </c>
      <c r="H42" s="63">
        <v>129</v>
      </c>
      <c r="I42" s="45">
        <f t="shared" si="14"/>
        <v>149</v>
      </c>
    </row>
    <row r="43" spans="1:9" s="48" customFormat="1" ht="24" customHeight="1">
      <c r="A43" s="25" t="s">
        <v>42</v>
      </c>
      <c r="B43" s="109">
        <v>200</v>
      </c>
      <c r="C43" s="18">
        <v>126</v>
      </c>
      <c r="D43" s="63">
        <v>6</v>
      </c>
      <c r="E43" s="45">
        <f>C43+D43</f>
        <v>132</v>
      </c>
      <c r="F43" s="109">
        <v>150</v>
      </c>
      <c r="G43" s="18">
        <v>11</v>
      </c>
      <c r="H43" s="63">
        <v>6</v>
      </c>
      <c r="I43" s="45">
        <f t="shared" si="14"/>
        <v>17</v>
      </c>
    </row>
    <row r="44" spans="1:9" s="48" customFormat="1" ht="24" customHeight="1">
      <c r="A44" s="25" t="s">
        <v>43</v>
      </c>
      <c r="B44" s="109">
        <v>200</v>
      </c>
      <c r="C44" s="18">
        <v>72</v>
      </c>
      <c r="D44" s="63">
        <v>128</v>
      </c>
      <c r="E44" s="45">
        <f>C44+D44</f>
        <v>200</v>
      </c>
      <c r="F44" s="109">
        <v>200</v>
      </c>
      <c r="G44" s="18">
        <v>41</v>
      </c>
      <c r="H44" s="63">
        <v>209</v>
      </c>
      <c r="I44" s="45">
        <f t="shared" si="14"/>
        <v>250</v>
      </c>
    </row>
    <row r="45" spans="1:9" s="48" customFormat="1" ht="24" customHeight="1">
      <c r="A45" s="26" t="s">
        <v>23</v>
      </c>
      <c r="B45" s="109">
        <f aca="true" t="shared" si="15" ref="B45:I45">SUM(B38:B44)</f>
        <v>2200</v>
      </c>
      <c r="C45" s="49">
        <f t="shared" si="15"/>
        <v>1348</v>
      </c>
      <c r="D45" s="63">
        <f t="shared" si="15"/>
        <v>594</v>
      </c>
      <c r="E45" s="45">
        <f t="shared" si="15"/>
        <v>1942</v>
      </c>
      <c r="F45" s="109">
        <f t="shared" si="15"/>
        <v>1500</v>
      </c>
      <c r="G45" s="49">
        <f t="shared" si="15"/>
        <v>210</v>
      </c>
      <c r="H45" s="63">
        <f t="shared" si="15"/>
        <v>645</v>
      </c>
      <c r="I45" s="45">
        <f t="shared" si="15"/>
        <v>855</v>
      </c>
    </row>
    <row r="46" spans="1:9" s="48" customFormat="1" ht="24" customHeight="1">
      <c r="A46" s="30" t="s">
        <v>13</v>
      </c>
      <c r="B46" s="157"/>
      <c r="C46" s="145"/>
      <c r="D46" s="145"/>
      <c r="E46" s="145"/>
      <c r="F46" s="145"/>
      <c r="G46" s="145"/>
      <c r="H46" s="145"/>
      <c r="I46" s="146"/>
    </row>
    <row r="47" spans="1:9" s="48" customFormat="1" ht="24" customHeight="1">
      <c r="A47" s="25" t="s">
        <v>37</v>
      </c>
      <c r="B47" s="156">
        <v>250</v>
      </c>
      <c r="C47" s="155">
        <v>190</v>
      </c>
      <c r="D47" s="155">
        <v>63</v>
      </c>
      <c r="E47" s="171">
        <f>C47+D47</f>
        <v>253</v>
      </c>
      <c r="F47" s="109">
        <v>200</v>
      </c>
      <c r="G47" s="18">
        <v>84</v>
      </c>
      <c r="H47" s="63">
        <v>130</v>
      </c>
      <c r="I47" s="45">
        <f aca="true" t="shared" si="16" ref="I47:I58">G47+H47</f>
        <v>214</v>
      </c>
    </row>
    <row r="48" spans="1:9" s="48" customFormat="1" ht="24" customHeight="1">
      <c r="A48" s="37" t="s">
        <v>44</v>
      </c>
      <c r="B48" s="156"/>
      <c r="C48" s="155"/>
      <c r="D48" s="155"/>
      <c r="E48" s="172"/>
      <c r="F48" s="109">
        <v>330</v>
      </c>
      <c r="G48" s="18">
        <v>52</v>
      </c>
      <c r="H48" s="63">
        <v>73</v>
      </c>
      <c r="I48" s="45">
        <f t="shared" si="16"/>
        <v>125</v>
      </c>
    </row>
    <row r="49" spans="1:9" s="48" customFormat="1" ht="24" customHeight="1">
      <c r="A49" s="25" t="s">
        <v>45</v>
      </c>
      <c r="B49" s="109">
        <v>150</v>
      </c>
      <c r="C49" s="19">
        <v>103</v>
      </c>
      <c r="D49" s="63"/>
      <c r="E49" s="45">
        <f aca="true" t="shared" si="17" ref="E49:E58">C49+D49</f>
        <v>103</v>
      </c>
      <c r="F49" s="109">
        <v>130</v>
      </c>
      <c r="G49" s="18">
        <v>50</v>
      </c>
      <c r="H49" s="63"/>
      <c r="I49" s="45">
        <f t="shared" si="16"/>
        <v>50</v>
      </c>
    </row>
    <row r="50" spans="1:9" s="48" customFormat="1" ht="24" customHeight="1">
      <c r="A50" s="25" t="s">
        <v>46</v>
      </c>
      <c r="B50" s="109">
        <v>420</v>
      </c>
      <c r="C50" s="18">
        <v>617</v>
      </c>
      <c r="D50" s="63"/>
      <c r="E50" s="45">
        <f t="shared" si="17"/>
        <v>617</v>
      </c>
      <c r="F50" s="109">
        <v>450</v>
      </c>
      <c r="G50" s="18">
        <v>457</v>
      </c>
      <c r="H50" s="63"/>
      <c r="I50" s="45">
        <f t="shared" si="16"/>
        <v>457</v>
      </c>
    </row>
    <row r="51" spans="1:9" s="48" customFormat="1" ht="24" customHeight="1">
      <c r="A51" s="25" t="s">
        <v>48</v>
      </c>
      <c r="B51" s="109">
        <v>100</v>
      </c>
      <c r="C51" s="18">
        <v>103</v>
      </c>
      <c r="D51" s="63"/>
      <c r="E51" s="45">
        <f t="shared" si="17"/>
        <v>103</v>
      </c>
      <c r="F51" s="109">
        <v>200</v>
      </c>
      <c r="G51" s="18">
        <v>166</v>
      </c>
      <c r="H51" s="63"/>
      <c r="I51" s="45">
        <f t="shared" si="16"/>
        <v>166</v>
      </c>
    </row>
    <row r="52" spans="1:9" s="48" customFormat="1" ht="24" customHeight="1">
      <c r="A52" s="25" t="s">
        <v>47</v>
      </c>
      <c r="B52" s="109">
        <v>250</v>
      </c>
      <c r="C52" s="18">
        <v>34</v>
      </c>
      <c r="D52" s="63">
        <v>225</v>
      </c>
      <c r="E52" s="45">
        <f t="shared" si="17"/>
        <v>259</v>
      </c>
      <c r="F52" s="109">
        <v>400</v>
      </c>
      <c r="G52" s="18">
        <v>11</v>
      </c>
      <c r="H52" s="63">
        <v>395</v>
      </c>
      <c r="I52" s="45">
        <f t="shared" si="16"/>
        <v>406</v>
      </c>
    </row>
    <row r="53" spans="1:9" s="48" customFormat="1" ht="24" customHeight="1">
      <c r="A53" s="25" t="s">
        <v>50</v>
      </c>
      <c r="B53" s="109">
        <v>80</v>
      </c>
      <c r="C53" s="18">
        <v>87</v>
      </c>
      <c r="D53" s="63"/>
      <c r="E53" s="45">
        <f t="shared" si="17"/>
        <v>87</v>
      </c>
      <c r="F53" s="109">
        <v>100</v>
      </c>
      <c r="G53" s="18">
        <v>90</v>
      </c>
      <c r="H53" s="63"/>
      <c r="I53" s="45">
        <f t="shared" si="16"/>
        <v>90</v>
      </c>
    </row>
    <row r="54" spans="1:9" s="48" customFormat="1" ht="24" customHeight="1">
      <c r="A54" s="25" t="s">
        <v>54</v>
      </c>
      <c r="B54" s="109">
        <v>160</v>
      </c>
      <c r="C54" s="18">
        <v>40</v>
      </c>
      <c r="D54" s="63">
        <v>143</v>
      </c>
      <c r="E54" s="45">
        <f t="shared" si="17"/>
        <v>183</v>
      </c>
      <c r="F54" s="109">
        <v>200</v>
      </c>
      <c r="G54" s="18">
        <v>5</v>
      </c>
      <c r="H54" s="63">
        <v>195</v>
      </c>
      <c r="I54" s="45">
        <f t="shared" si="16"/>
        <v>200</v>
      </c>
    </row>
    <row r="55" spans="1:9" s="48" customFormat="1" ht="24" customHeight="1">
      <c r="A55" s="25" t="s">
        <v>49</v>
      </c>
      <c r="B55" s="109">
        <v>80</v>
      </c>
      <c r="C55" s="18">
        <v>67</v>
      </c>
      <c r="D55" s="63"/>
      <c r="E55" s="45">
        <f t="shared" si="17"/>
        <v>67</v>
      </c>
      <c r="F55" s="109">
        <v>70</v>
      </c>
      <c r="G55" s="18">
        <v>46</v>
      </c>
      <c r="H55" s="63"/>
      <c r="I55" s="45">
        <f t="shared" si="16"/>
        <v>46</v>
      </c>
    </row>
    <row r="56" spans="1:9" s="48" customFormat="1" ht="24" customHeight="1">
      <c r="A56" s="25" t="s">
        <v>51</v>
      </c>
      <c r="B56" s="109">
        <v>100</v>
      </c>
      <c r="C56" s="18">
        <v>9</v>
      </c>
      <c r="D56" s="63">
        <v>89</v>
      </c>
      <c r="E56" s="45">
        <f t="shared" si="17"/>
        <v>98</v>
      </c>
      <c r="F56" s="109">
        <v>250</v>
      </c>
      <c r="G56" s="18">
        <v>3</v>
      </c>
      <c r="H56" s="63">
        <v>235</v>
      </c>
      <c r="I56" s="45">
        <f t="shared" si="16"/>
        <v>238</v>
      </c>
    </row>
    <row r="57" spans="1:9" s="48" customFormat="1" ht="24" customHeight="1">
      <c r="A57" s="25" t="s">
        <v>52</v>
      </c>
      <c r="B57" s="109">
        <v>100</v>
      </c>
      <c r="C57" s="18">
        <v>58</v>
      </c>
      <c r="D57" s="63"/>
      <c r="E57" s="45">
        <f t="shared" si="17"/>
        <v>58</v>
      </c>
      <c r="F57" s="109">
        <v>200</v>
      </c>
      <c r="G57" s="18">
        <v>200</v>
      </c>
      <c r="H57" s="63"/>
      <c r="I57" s="45">
        <f t="shared" si="16"/>
        <v>200</v>
      </c>
    </row>
    <row r="58" spans="1:9" s="48" customFormat="1" ht="24" customHeight="1">
      <c r="A58" s="25" t="s">
        <v>53</v>
      </c>
      <c r="B58" s="109">
        <v>60</v>
      </c>
      <c r="C58" s="18">
        <v>5</v>
      </c>
      <c r="D58" s="63">
        <v>57</v>
      </c>
      <c r="E58" s="45">
        <f t="shared" si="17"/>
        <v>62</v>
      </c>
      <c r="F58" s="109">
        <v>70</v>
      </c>
      <c r="G58" s="18"/>
      <c r="H58" s="63">
        <v>57</v>
      </c>
      <c r="I58" s="45">
        <f t="shared" si="16"/>
        <v>57</v>
      </c>
    </row>
    <row r="59" spans="1:9" s="48" customFormat="1" ht="24" customHeight="1">
      <c r="A59" s="26" t="s">
        <v>23</v>
      </c>
      <c r="B59" s="109">
        <f aca="true" t="shared" si="18" ref="B59:I59">SUM(B47:B58)</f>
        <v>1750</v>
      </c>
      <c r="C59" s="49">
        <f t="shared" si="18"/>
        <v>1313</v>
      </c>
      <c r="D59" s="64">
        <f t="shared" si="18"/>
        <v>577</v>
      </c>
      <c r="E59" s="45">
        <f t="shared" si="18"/>
        <v>1890</v>
      </c>
      <c r="F59" s="109">
        <f t="shared" si="18"/>
        <v>2600</v>
      </c>
      <c r="G59" s="49">
        <f t="shared" si="18"/>
        <v>1164</v>
      </c>
      <c r="H59" s="64">
        <f t="shared" si="18"/>
        <v>1085</v>
      </c>
      <c r="I59" s="45">
        <f t="shared" si="18"/>
        <v>2249</v>
      </c>
    </row>
    <row r="60" spans="1:9" s="48" customFormat="1" ht="24" customHeight="1">
      <c r="A60" s="30" t="s">
        <v>14</v>
      </c>
      <c r="B60" s="157"/>
      <c r="C60" s="145"/>
      <c r="D60" s="145"/>
      <c r="E60" s="145"/>
      <c r="F60" s="145"/>
      <c r="G60" s="145"/>
      <c r="H60" s="145"/>
      <c r="I60" s="146"/>
    </row>
    <row r="61" spans="1:9" s="48" customFormat="1" ht="24" customHeight="1">
      <c r="A61" s="25" t="s">
        <v>24</v>
      </c>
      <c r="B61" s="151">
        <v>350</v>
      </c>
      <c r="C61" s="153">
        <v>260</v>
      </c>
      <c r="D61" s="153"/>
      <c r="E61" s="171">
        <f>C61+D61</f>
        <v>260</v>
      </c>
      <c r="F61" s="109">
        <v>100</v>
      </c>
      <c r="G61" s="18">
        <v>19</v>
      </c>
      <c r="H61" s="18">
        <v>200</v>
      </c>
      <c r="I61" s="45">
        <f aca="true" t="shared" si="19" ref="I61:I73">G61+H61</f>
        <v>219</v>
      </c>
    </row>
    <row r="62" spans="1:9" s="48" customFormat="1" ht="24" customHeight="1">
      <c r="A62" s="25" t="s">
        <v>165</v>
      </c>
      <c r="B62" s="152"/>
      <c r="C62" s="154"/>
      <c r="D62" s="154"/>
      <c r="E62" s="172"/>
      <c r="F62" s="109">
        <v>150</v>
      </c>
      <c r="G62" s="18">
        <v>15</v>
      </c>
      <c r="H62" s="18"/>
      <c r="I62" s="45">
        <v>8</v>
      </c>
    </row>
    <row r="63" spans="1:9" s="48" customFormat="1" ht="24" customHeight="1">
      <c r="A63" s="25" t="s">
        <v>55</v>
      </c>
      <c r="B63" s="109">
        <v>100</v>
      </c>
      <c r="C63" s="18">
        <v>30</v>
      </c>
      <c r="D63" s="18">
        <v>35</v>
      </c>
      <c r="E63" s="45">
        <f aca="true" t="shared" si="20" ref="E63:E73">C63+D63</f>
        <v>65</v>
      </c>
      <c r="F63" s="109">
        <v>300</v>
      </c>
      <c r="G63" s="18">
        <v>10</v>
      </c>
      <c r="H63" s="18">
        <v>52</v>
      </c>
      <c r="I63" s="45">
        <f t="shared" si="19"/>
        <v>62</v>
      </c>
    </row>
    <row r="64" spans="1:9" s="48" customFormat="1" ht="24" customHeight="1">
      <c r="A64" s="25" t="s">
        <v>56</v>
      </c>
      <c r="B64" s="109">
        <v>100</v>
      </c>
      <c r="C64" s="18">
        <v>35</v>
      </c>
      <c r="D64" s="18"/>
      <c r="E64" s="45">
        <f t="shared" si="20"/>
        <v>35</v>
      </c>
      <c r="F64" s="109">
        <v>300</v>
      </c>
      <c r="G64" s="18">
        <v>8</v>
      </c>
      <c r="H64" s="18">
        <v>80</v>
      </c>
      <c r="I64" s="45">
        <f t="shared" si="19"/>
        <v>88</v>
      </c>
    </row>
    <row r="65" spans="1:9" s="48" customFormat="1" ht="24" customHeight="1">
      <c r="A65" s="25" t="s">
        <v>335</v>
      </c>
      <c r="B65" s="109">
        <v>100</v>
      </c>
      <c r="C65" s="18">
        <v>32</v>
      </c>
      <c r="D65" s="18">
        <v>89</v>
      </c>
      <c r="E65" s="45">
        <f t="shared" si="20"/>
        <v>121</v>
      </c>
      <c r="F65" s="109">
        <v>250</v>
      </c>
      <c r="G65" s="18">
        <v>1</v>
      </c>
      <c r="H65" s="18">
        <v>133</v>
      </c>
      <c r="I65" s="45">
        <f t="shared" si="19"/>
        <v>134</v>
      </c>
    </row>
    <row r="66" spans="1:9" s="48" customFormat="1" ht="24" customHeight="1">
      <c r="A66" s="25" t="s">
        <v>336</v>
      </c>
      <c r="B66" s="109">
        <v>100</v>
      </c>
      <c r="C66" s="18">
        <v>31</v>
      </c>
      <c r="D66" s="18">
        <v>110</v>
      </c>
      <c r="E66" s="45">
        <f t="shared" si="20"/>
        <v>141</v>
      </c>
      <c r="F66" s="109">
        <v>150</v>
      </c>
      <c r="G66" s="18"/>
      <c r="H66" s="18">
        <v>149</v>
      </c>
      <c r="I66" s="45">
        <f t="shared" si="19"/>
        <v>149</v>
      </c>
    </row>
    <row r="67" spans="1:9" s="48" customFormat="1" ht="24" customHeight="1">
      <c r="A67" s="25" t="s">
        <v>57</v>
      </c>
      <c r="B67" s="109">
        <v>150</v>
      </c>
      <c r="C67" s="18">
        <v>65</v>
      </c>
      <c r="D67" s="18">
        <v>184</v>
      </c>
      <c r="E67" s="45">
        <f t="shared" si="20"/>
        <v>249</v>
      </c>
      <c r="F67" s="109">
        <v>600</v>
      </c>
      <c r="G67" s="18">
        <v>9</v>
      </c>
      <c r="H67" s="18">
        <v>608</v>
      </c>
      <c r="I67" s="45">
        <f t="shared" si="19"/>
        <v>617</v>
      </c>
    </row>
    <row r="68" spans="1:9" s="48" customFormat="1" ht="24" customHeight="1">
      <c r="A68" s="25" t="s">
        <v>58</v>
      </c>
      <c r="B68" s="109">
        <v>150</v>
      </c>
      <c r="C68" s="105">
        <v>108</v>
      </c>
      <c r="D68" s="18">
        <v>78</v>
      </c>
      <c r="E68" s="45">
        <f t="shared" si="20"/>
        <v>186</v>
      </c>
      <c r="F68" s="109">
        <v>350</v>
      </c>
      <c r="G68" s="18">
        <v>8</v>
      </c>
      <c r="H68" s="18">
        <v>294</v>
      </c>
      <c r="I68" s="45">
        <f t="shared" si="19"/>
        <v>302</v>
      </c>
    </row>
    <row r="69" spans="1:9" s="48" customFormat="1" ht="24" customHeight="1">
      <c r="A69" s="25" t="s">
        <v>59</v>
      </c>
      <c r="B69" s="109">
        <v>350</v>
      </c>
      <c r="C69" s="18">
        <v>189</v>
      </c>
      <c r="D69" s="18">
        <v>333</v>
      </c>
      <c r="E69" s="45">
        <f t="shared" si="20"/>
        <v>522</v>
      </c>
      <c r="F69" s="109">
        <v>600</v>
      </c>
      <c r="G69" s="18">
        <v>20</v>
      </c>
      <c r="H69" s="18">
        <v>750</v>
      </c>
      <c r="I69" s="45">
        <f t="shared" si="19"/>
        <v>770</v>
      </c>
    </row>
    <row r="70" spans="1:9" s="48" customFormat="1" ht="24" customHeight="1">
      <c r="A70" s="25" t="s">
        <v>60</v>
      </c>
      <c r="B70" s="109">
        <v>350</v>
      </c>
      <c r="C70" s="18">
        <v>244</v>
      </c>
      <c r="D70" s="18">
        <v>476</v>
      </c>
      <c r="E70" s="45">
        <f t="shared" si="20"/>
        <v>720</v>
      </c>
      <c r="F70" s="109">
        <v>250</v>
      </c>
      <c r="G70" s="18">
        <v>41</v>
      </c>
      <c r="H70" s="18">
        <v>283</v>
      </c>
      <c r="I70" s="45">
        <f t="shared" si="19"/>
        <v>324</v>
      </c>
    </row>
    <row r="71" spans="1:9" s="48" customFormat="1" ht="24" customHeight="1">
      <c r="A71" s="25" t="s">
        <v>61</v>
      </c>
      <c r="B71" s="109">
        <v>150</v>
      </c>
      <c r="C71" s="18">
        <v>31</v>
      </c>
      <c r="D71" s="18">
        <v>86</v>
      </c>
      <c r="E71" s="45">
        <f t="shared" si="20"/>
        <v>117</v>
      </c>
      <c r="F71" s="109">
        <v>200</v>
      </c>
      <c r="G71" s="18">
        <v>17</v>
      </c>
      <c r="H71" s="18">
        <v>215</v>
      </c>
      <c r="I71" s="45">
        <f t="shared" si="19"/>
        <v>232</v>
      </c>
    </row>
    <row r="72" spans="1:9" s="48" customFormat="1" ht="24" customHeight="1">
      <c r="A72" s="25" t="s">
        <v>62</v>
      </c>
      <c r="B72" s="129">
        <v>100</v>
      </c>
      <c r="C72" s="38">
        <v>79</v>
      </c>
      <c r="D72" s="38"/>
      <c r="E72" s="45">
        <f t="shared" si="20"/>
        <v>79</v>
      </c>
      <c r="F72" s="109">
        <v>200</v>
      </c>
      <c r="G72" s="18">
        <v>150</v>
      </c>
      <c r="H72" s="18"/>
      <c r="I72" s="45">
        <f t="shared" si="19"/>
        <v>150</v>
      </c>
    </row>
    <row r="73" spans="1:9" s="48" customFormat="1" ht="24" customHeight="1">
      <c r="A73" s="25" t="s">
        <v>63</v>
      </c>
      <c r="B73" s="109">
        <v>100</v>
      </c>
      <c r="C73" s="18">
        <v>9</v>
      </c>
      <c r="D73" s="18">
        <v>63</v>
      </c>
      <c r="E73" s="45">
        <f t="shared" si="20"/>
        <v>72</v>
      </c>
      <c r="F73" s="109">
        <v>150</v>
      </c>
      <c r="G73" s="18">
        <v>6</v>
      </c>
      <c r="H73" s="18">
        <v>114</v>
      </c>
      <c r="I73" s="45">
        <f t="shared" si="19"/>
        <v>120</v>
      </c>
    </row>
    <row r="74" spans="1:9" s="48" customFormat="1" ht="24" customHeight="1">
      <c r="A74" s="26" t="s">
        <v>23</v>
      </c>
      <c r="B74" s="109">
        <f>SUM(B61:B73)</f>
        <v>2100</v>
      </c>
      <c r="C74" s="49">
        <f aca="true" t="shared" si="21" ref="C74:I74">SUM(C61:C73)</f>
        <v>1113</v>
      </c>
      <c r="D74" s="49">
        <f t="shared" si="21"/>
        <v>1454</v>
      </c>
      <c r="E74" s="45">
        <f t="shared" si="21"/>
        <v>2567</v>
      </c>
      <c r="F74" s="109">
        <f t="shared" si="21"/>
        <v>3600</v>
      </c>
      <c r="G74" s="49">
        <f>SUM(G61:G73)</f>
        <v>304</v>
      </c>
      <c r="H74" s="49">
        <f>SUM(H61:H73)</f>
        <v>2878</v>
      </c>
      <c r="I74" s="45">
        <f t="shared" si="21"/>
        <v>3175</v>
      </c>
    </row>
    <row r="75" spans="1:9" s="48" customFormat="1" ht="24" customHeight="1">
      <c r="A75" s="30" t="s">
        <v>15</v>
      </c>
      <c r="B75" s="144"/>
      <c r="C75" s="145"/>
      <c r="D75" s="145"/>
      <c r="E75" s="145"/>
      <c r="F75" s="145"/>
      <c r="G75" s="145"/>
      <c r="H75" s="145"/>
      <c r="I75" s="146"/>
    </row>
    <row r="76" spans="1:9" s="48" customFormat="1" ht="24" customHeight="1">
      <c r="A76" s="25" t="s">
        <v>116</v>
      </c>
      <c r="B76" s="109">
        <v>160</v>
      </c>
      <c r="C76" s="18">
        <v>143</v>
      </c>
      <c r="D76" s="63"/>
      <c r="E76" s="45">
        <f>C76+D76</f>
        <v>143</v>
      </c>
      <c r="F76" s="109">
        <v>235</v>
      </c>
      <c r="G76" s="18">
        <v>122</v>
      </c>
      <c r="H76" s="63"/>
      <c r="I76" s="45">
        <f aca="true" t="shared" si="22" ref="I76:I88">G76+H76</f>
        <v>122</v>
      </c>
    </row>
    <row r="77" spans="1:9" s="48" customFormat="1" ht="24" customHeight="1">
      <c r="A77" s="37" t="s">
        <v>161</v>
      </c>
      <c r="B77" s="109">
        <v>110</v>
      </c>
      <c r="C77" s="18">
        <v>56</v>
      </c>
      <c r="D77" s="63">
        <v>33</v>
      </c>
      <c r="E77" s="45">
        <f>C77+D77</f>
        <v>89</v>
      </c>
      <c r="F77" s="109">
        <v>130</v>
      </c>
      <c r="G77" s="18">
        <v>30</v>
      </c>
      <c r="H77" s="63">
        <v>22</v>
      </c>
      <c r="I77" s="45">
        <f t="shared" si="22"/>
        <v>52</v>
      </c>
    </row>
    <row r="78" spans="1:9" s="48" customFormat="1" ht="24" customHeight="1">
      <c r="A78" s="37" t="s">
        <v>64</v>
      </c>
      <c r="B78" s="109">
        <v>110</v>
      </c>
      <c r="C78" s="18">
        <v>53</v>
      </c>
      <c r="D78" s="63">
        <v>113</v>
      </c>
      <c r="E78" s="45">
        <f aca="true" t="shared" si="23" ref="E78:E88">C78+D78</f>
        <v>166</v>
      </c>
      <c r="F78" s="109">
        <v>130</v>
      </c>
      <c r="G78" s="18">
        <v>25</v>
      </c>
      <c r="H78" s="63">
        <v>119</v>
      </c>
      <c r="I78" s="45">
        <f t="shared" si="22"/>
        <v>144</v>
      </c>
    </row>
    <row r="79" spans="1:9" s="48" customFormat="1" ht="24" customHeight="1">
      <c r="A79" s="25" t="s">
        <v>107</v>
      </c>
      <c r="B79" s="109">
        <v>90</v>
      </c>
      <c r="C79" s="18">
        <v>11</v>
      </c>
      <c r="D79" s="63">
        <v>82</v>
      </c>
      <c r="E79" s="45">
        <f t="shared" si="23"/>
        <v>93</v>
      </c>
      <c r="F79" s="109">
        <v>100</v>
      </c>
      <c r="G79" s="18">
        <v>4</v>
      </c>
      <c r="H79" s="63">
        <v>143</v>
      </c>
      <c r="I79" s="45">
        <f t="shared" si="22"/>
        <v>147</v>
      </c>
    </row>
    <row r="80" spans="1:9" s="48" customFormat="1" ht="24" customHeight="1">
      <c r="A80" s="25" t="s">
        <v>108</v>
      </c>
      <c r="B80" s="109">
        <v>210</v>
      </c>
      <c r="C80" s="18">
        <v>392</v>
      </c>
      <c r="D80" s="63">
        <v>0</v>
      </c>
      <c r="E80" s="45">
        <f t="shared" si="23"/>
        <v>392</v>
      </c>
      <c r="F80" s="109">
        <v>205</v>
      </c>
      <c r="G80" s="18">
        <v>176</v>
      </c>
      <c r="H80" s="63"/>
      <c r="I80" s="45">
        <f t="shared" si="22"/>
        <v>176</v>
      </c>
    </row>
    <row r="81" spans="1:9" s="48" customFormat="1" ht="24" customHeight="1">
      <c r="A81" s="25" t="s">
        <v>65</v>
      </c>
      <c r="B81" s="109">
        <v>90</v>
      </c>
      <c r="C81" s="18">
        <v>20</v>
      </c>
      <c r="D81" s="63">
        <v>53</v>
      </c>
      <c r="E81" s="45">
        <f t="shared" si="23"/>
        <v>73</v>
      </c>
      <c r="F81" s="109">
        <v>100</v>
      </c>
      <c r="G81" s="18">
        <v>5</v>
      </c>
      <c r="H81" s="63">
        <v>120</v>
      </c>
      <c r="I81" s="45">
        <f t="shared" si="22"/>
        <v>125</v>
      </c>
    </row>
    <row r="82" spans="1:9" s="48" customFormat="1" ht="24" customHeight="1">
      <c r="A82" s="25" t="s">
        <v>109</v>
      </c>
      <c r="B82" s="109">
        <v>110</v>
      </c>
      <c r="C82" s="18">
        <v>62</v>
      </c>
      <c r="D82" s="63">
        <v>43</v>
      </c>
      <c r="E82" s="45">
        <f t="shared" si="23"/>
        <v>105</v>
      </c>
      <c r="F82" s="109">
        <v>130</v>
      </c>
      <c r="G82" s="125">
        <v>193</v>
      </c>
      <c r="H82" s="63">
        <v>51</v>
      </c>
      <c r="I82" s="45">
        <f t="shared" si="22"/>
        <v>244</v>
      </c>
    </row>
    <row r="83" spans="1:9" s="48" customFormat="1" ht="24" customHeight="1">
      <c r="A83" s="25" t="s">
        <v>110</v>
      </c>
      <c r="B83" s="109">
        <v>110</v>
      </c>
      <c r="C83" s="18">
        <v>5</v>
      </c>
      <c r="D83" s="63">
        <v>117</v>
      </c>
      <c r="E83" s="45">
        <f t="shared" si="23"/>
        <v>122</v>
      </c>
      <c r="F83" s="109">
        <v>170</v>
      </c>
      <c r="G83" s="18">
        <v>4</v>
      </c>
      <c r="H83" s="63">
        <v>178</v>
      </c>
      <c r="I83" s="45">
        <f t="shared" si="22"/>
        <v>182</v>
      </c>
    </row>
    <row r="84" spans="1:9" s="48" customFormat="1" ht="24" customHeight="1">
      <c r="A84" s="25" t="s">
        <v>111</v>
      </c>
      <c r="B84" s="109">
        <v>110</v>
      </c>
      <c r="C84" s="18">
        <v>23</v>
      </c>
      <c r="D84" s="63">
        <v>96</v>
      </c>
      <c r="E84" s="45">
        <f t="shared" si="23"/>
        <v>119</v>
      </c>
      <c r="F84" s="109">
        <v>170</v>
      </c>
      <c r="G84" s="18">
        <v>13</v>
      </c>
      <c r="H84" s="63">
        <v>185</v>
      </c>
      <c r="I84" s="45">
        <f t="shared" si="22"/>
        <v>198</v>
      </c>
    </row>
    <row r="85" spans="1:9" s="48" customFormat="1" ht="24" customHeight="1">
      <c r="A85" s="25" t="s">
        <v>112</v>
      </c>
      <c r="B85" s="109">
        <v>130</v>
      </c>
      <c r="C85" s="18">
        <v>164</v>
      </c>
      <c r="D85" s="63"/>
      <c r="E85" s="45">
        <f t="shared" si="23"/>
        <v>164</v>
      </c>
      <c r="F85" s="109">
        <v>170</v>
      </c>
      <c r="G85" s="18">
        <v>184</v>
      </c>
      <c r="H85" s="63"/>
      <c r="I85" s="45">
        <f t="shared" si="22"/>
        <v>184</v>
      </c>
    </row>
    <row r="86" spans="1:9" s="48" customFormat="1" ht="24" customHeight="1">
      <c r="A86" s="25" t="s">
        <v>113</v>
      </c>
      <c r="B86" s="109">
        <v>90</v>
      </c>
      <c r="C86" s="18">
        <v>23</v>
      </c>
      <c r="D86" s="63">
        <v>88</v>
      </c>
      <c r="E86" s="45">
        <f t="shared" si="23"/>
        <v>111</v>
      </c>
      <c r="F86" s="109">
        <v>130</v>
      </c>
      <c r="G86" s="18">
        <v>2</v>
      </c>
      <c r="H86" s="63">
        <v>135</v>
      </c>
      <c r="I86" s="45">
        <f t="shared" si="22"/>
        <v>137</v>
      </c>
    </row>
    <row r="87" spans="1:9" s="48" customFormat="1" ht="24" customHeight="1">
      <c r="A87" s="25" t="s">
        <v>114</v>
      </c>
      <c r="B87" s="109">
        <v>90</v>
      </c>
      <c r="C87" s="18">
        <v>90</v>
      </c>
      <c r="D87" s="63"/>
      <c r="E87" s="45">
        <f t="shared" si="23"/>
        <v>90</v>
      </c>
      <c r="F87" s="109">
        <v>130</v>
      </c>
      <c r="G87" s="18">
        <v>132</v>
      </c>
      <c r="H87" s="63"/>
      <c r="I87" s="45">
        <f t="shared" si="22"/>
        <v>132</v>
      </c>
    </row>
    <row r="88" spans="1:9" s="48" customFormat="1" ht="24" customHeight="1">
      <c r="A88" s="25" t="s">
        <v>115</v>
      </c>
      <c r="B88" s="109">
        <v>90</v>
      </c>
      <c r="C88" s="18">
        <v>74</v>
      </c>
      <c r="D88" s="63"/>
      <c r="E88" s="45">
        <f t="shared" si="23"/>
        <v>74</v>
      </c>
      <c r="F88" s="109">
        <v>100</v>
      </c>
      <c r="G88" s="18">
        <v>1</v>
      </c>
      <c r="H88" s="63">
        <v>120</v>
      </c>
      <c r="I88" s="45">
        <f t="shared" si="22"/>
        <v>121</v>
      </c>
    </row>
    <row r="89" spans="1:9" s="48" customFormat="1" ht="24" customHeight="1">
      <c r="A89" s="26" t="s">
        <v>23</v>
      </c>
      <c r="B89" s="109">
        <f>SUM(B76:B88)</f>
        <v>1500</v>
      </c>
      <c r="C89" s="49">
        <f>SUM(C76:C88)</f>
        <v>1116</v>
      </c>
      <c r="D89" s="64">
        <f aca="true" t="shared" si="24" ref="D89:I89">SUM(D76:D88)</f>
        <v>625</v>
      </c>
      <c r="E89" s="45">
        <f t="shared" si="24"/>
        <v>1741</v>
      </c>
      <c r="F89" s="109">
        <f t="shared" si="24"/>
        <v>1900</v>
      </c>
      <c r="G89" s="49">
        <f t="shared" si="24"/>
        <v>891</v>
      </c>
      <c r="H89" s="64">
        <f t="shared" si="24"/>
        <v>1073</v>
      </c>
      <c r="I89" s="45">
        <f t="shared" si="24"/>
        <v>1964</v>
      </c>
    </row>
    <row r="90" spans="1:9" s="48" customFormat="1" ht="24" customHeight="1">
      <c r="A90" s="33" t="s">
        <v>16</v>
      </c>
      <c r="B90" s="158"/>
      <c r="C90" s="159"/>
      <c r="D90" s="159"/>
      <c r="E90" s="159"/>
      <c r="F90" s="159"/>
      <c r="G90" s="159"/>
      <c r="H90" s="159"/>
      <c r="I90" s="159"/>
    </row>
    <row r="91" spans="1:9" s="48" customFormat="1" ht="24" customHeight="1">
      <c r="A91" s="25" t="s">
        <v>24</v>
      </c>
      <c r="B91" s="109">
        <v>330</v>
      </c>
      <c r="C91" s="18">
        <v>110</v>
      </c>
      <c r="D91" s="63">
        <v>252</v>
      </c>
      <c r="E91" s="45">
        <f>C91+D91</f>
        <v>362</v>
      </c>
      <c r="F91" s="109">
        <v>430</v>
      </c>
      <c r="G91" s="18">
        <v>6</v>
      </c>
      <c r="H91" s="63">
        <v>466</v>
      </c>
      <c r="I91" s="45">
        <f aca="true" t="shared" si="25" ref="I91:I100">G91+H91</f>
        <v>472</v>
      </c>
    </row>
    <row r="92" spans="1:9" s="48" customFormat="1" ht="24" customHeight="1">
      <c r="A92" s="25" t="s">
        <v>66</v>
      </c>
      <c r="B92" s="109">
        <v>150</v>
      </c>
      <c r="C92" s="18">
        <v>30</v>
      </c>
      <c r="D92" s="63">
        <v>171</v>
      </c>
      <c r="E92" s="45">
        <f aca="true" t="shared" si="26" ref="E92:E100">C92+D92</f>
        <v>201</v>
      </c>
      <c r="F92" s="109">
        <v>215</v>
      </c>
      <c r="G92" s="18">
        <v>6</v>
      </c>
      <c r="H92" s="63">
        <v>240</v>
      </c>
      <c r="I92" s="45">
        <f t="shared" si="25"/>
        <v>246</v>
      </c>
    </row>
    <row r="93" spans="1:9" s="48" customFormat="1" ht="24" customHeight="1">
      <c r="A93" s="25" t="s">
        <v>67</v>
      </c>
      <c r="B93" s="109">
        <v>150</v>
      </c>
      <c r="C93" s="18">
        <v>30</v>
      </c>
      <c r="D93" s="63">
        <v>168</v>
      </c>
      <c r="E93" s="45">
        <f t="shared" si="26"/>
        <v>198</v>
      </c>
      <c r="F93" s="109">
        <v>215</v>
      </c>
      <c r="G93" s="18">
        <v>5</v>
      </c>
      <c r="H93" s="63">
        <v>232</v>
      </c>
      <c r="I93" s="45">
        <f t="shared" si="25"/>
        <v>237</v>
      </c>
    </row>
    <row r="94" spans="1:9" s="48" customFormat="1" ht="24" customHeight="1">
      <c r="A94" s="25" t="s">
        <v>68</v>
      </c>
      <c r="B94" s="109">
        <v>150</v>
      </c>
      <c r="C94" s="18">
        <v>22</v>
      </c>
      <c r="D94" s="63">
        <v>166</v>
      </c>
      <c r="E94" s="45">
        <f t="shared" si="26"/>
        <v>188</v>
      </c>
      <c r="F94" s="109">
        <v>215</v>
      </c>
      <c r="G94" s="18">
        <v>5</v>
      </c>
      <c r="H94" s="63">
        <v>228</v>
      </c>
      <c r="I94" s="45">
        <f t="shared" si="25"/>
        <v>233</v>
      </c>
    </row>
    <row r="95" spans="1:9" s="48" customFormat="1" ht="24" customHeight="1">
      <c r="A95" s="25" t="s">
        <v>69</v>
      </c>
      <c r="B95" s="109">
        <v>150</v>
      </c>
      <c r="C95" s="18">
        <v>30</v>
      </c>
      <c r="D95" s="63">
        <v>199</v>
      </c>
      <c r="E95" s="45">
        <f t="shared" si="26"/>
        <v>229</v>
      </c>
      <c r="F95" s="109">
        <v>215</v>
      </c>
      <c r="G95" s="18">
        <v>5</v>
      </c>
      <c r="H95" s="63">
        <v>282</v>
      </c>
      <c r="I95" s="45">
        <f t="shared" si="25"/>
        <v>287</v>
      </c>
    </row>
    <row r="96" spans="1:9" s="48" customFormat="1" ht="24" customHeight="1">
      <c r="A96" s="25" t="s">
        <v>70</v>
      </c>
      <c r="B96" s="109">
        <v>210</v>
      </c>
      <c r="C96" s="18">
        <v>221</v>
      </c>
      <c r="D96" s="63"/>
      <c r="E96" s="45">
        <f t="shared" si="26"/>
        <v>221</v>
      </c>
      <c r="F96" s="109">
        <v>340</v>
      </c>
      <c r="G96" s="18">
        <v>352</v>
      </c>
      <c r="H96" s="63"/>
      <c r="I96" s="45">
        <f t="shared" si="25"/>
        <v>352</v>
      </c>
    </row>
    <row r="97" spans="1:9" s="48" customFormat="1" ht="24" customHeight="1">
      <c r="A97" s="25" t="s">
        <v>71</v>
      </c>
      <c r="B97" s="109">
        <v>10</v>
      </c>
      <c r="C97" s="18">
        <v>7</v>
      </c>
      <c r="D97" s="63">
        <v>10</v>
      </c>
      <c r="E97" s="45">
        <f t="shared" si="26"/>
        <v>17</v>
      </c>
      <c r="F97" s="109">
        <v>25</v>
      </c>
      <c r="G97" s="18">
        <v>1</v>
      </c>
      <c r="H97" s="63">
        <v>30</v>
      </c>
      <c r="I97" s="45">
        <f t="shared" si="25"/>
        <v>31</v>
      </c>
    </row>
    <row r="98" spans="1:9" s="48" customFormat="1" ht="24" customHeight="1">
      <c r="A98" s="25" t="s">
        <v>72</v>
      </c>
      <c r="B98" s="109">
        <v>30</v>
      </c>
      <c r="C98" s="18">
        <v>3</v>
      </c>
      <c r="D98" s="63">
        <v>32</v>
      </c>
      <c r="E98" s="45">
        <f t="shared" si="26"/>
        <v>35</v>
      </c>
      <c r="F98" s="109">
        <v>50</v>
      </c>
      <c r="G98" s="18">
        <v>1</v>
      </c>
      <c r="H98" s="63">
        <v>51</v>
      </c>
      <c r="I98" s="45">
        <f t="shared" si="25"/>
        <v>52</v>
      </c>
    </row>
    <row r="99" spans="1:9" s="48" customFormat="1" ht="24" customHeight="1">
      <c r="A99" s="31" t="s">
        <v>73</v>
      </c>
      <c r="B99" s="110">
        <v>40</v>
      </c>
      <c r="C99" s="18">
        <v>10</v>
      </c>
      <c r="D99" s="63">
        <v>41</v>
      </c>
      <c r="E99" s="45">
        <f t="shared" si="26"/>
        <v>51</v>
      </c>
      <c r="F99" s="110">
        <v>95</v>
      </c>
      <c r="G99" s="24">
        <v>4</v>
      </c>
      <c r="H99" s="72">
        <v>100</v>
      </c>
      <c r="I99" s="50">
        <f t="shared" si="25"/>
        <v>104</v>
      </c>
    </row>
    <row r="100" spans="1:9" s="48" customFormat="1" ht="24" customHeight="1">
      <c r="A100" s="25" t="s">
        <v>74</v>
      </c>
      <c r="B100" s="109">
        <v>30</v>
      </c>
      <c r="C100" s="18">
        <v>10</v>
      </c>
      <c r="D100" s="63">
        <v>35</v>
      </c>
      <c r="E100" s="45">
        <f t="shared" si="26"/>
        <v>45</v>
      </c>
      <c r="F100" s="109">
        <v>50</v>
      </c>
      <c r="G100" s="18">
        <v>5</v>
      </c>
      <c r="H100" s="63">
        <v>53</v>
      </c>
      <c r="I100" s="45">
        <f t="shared" si="25"/>
        <v>58</v>
      </c>
    </row>
    <row r="101" spans="1:9" s="48" customFormat="1" ht="24" customHeight="1">
      <c r="A101" s="26" t="s">
        <v>23</v>
      </c>
      <c r="B101" s="109">
        <f>SUM(B91:B100)</f>
        <v>1250</v>
      </c>
      <c r="C101" s="49">
        <f aca="true" t="shared" si="27" ref="C101:I101">SUM(C91:C100)</f>
        <v>473</v>
      </c>
      <c r="D101" s="64">
        <f>SUM(D91:D100)</f>
        <v>1074</v>
      </c>
      <c r="E101" s="45">
        <f t="shared" si="27"/>
        <v>1547</v>
      </c>
      <c r="F101" s="109">
        <f t="shared" si="27"/>
        <v>1850</v>
      </c>
      <c r="G101" s="49">
        <f t="shared" si="27"/>
        <v>390</v>
      </c>
      <c r="H101" s="64">
        <f t="shared" si="27"/>
        <v>1682</v>
      </c>
      <c r="I101" s="45">
        <f t="shared" si="27"/>
        <v>2072</v>
      </c>
    </row>
    <row r="102" spans="1:9" s="48" customFormat="1" ht="24" customHeight="1">
      <c r="A102" s="30" t="s">
        <v>17</v>
      </c>
      <c r="B102" s="160"/>
      <c r="C102" s="160"/>
      <c r="D102" s="159"/>
      <c r="E102" s="159"/>
      <c r="F102" s="159"/>
      <c r="G102" s="159"/>
      <c r="H102" s="159"/>
      <c r="I102" s="159"/>
    </row>
    <row r="103" spans="1:9" s="48" customFormat="1" ht="24" customHeight="1">
      <c r="A103" s="25" t="s">
        <v>75</v>
      </c>
      <c r="B103" s="109">
        <v>300</v>
      </c>
      <c r="C103" s="51">
        <v>272</v>
      </c>
      <c r="D103" s="65">
        <v>41</v>
      </c>
      <c r="E103" s="45">
        <f>C103+D103</f>
        <v>313</v>
      </c>
      <c r="F103" s="109">
        <v>250</v>
      </c>
      <c r="G103" s="51">
        <v>211</v>
      </c>
      <c r="H103" s="65">
        <v>162</v>
      </c>
      <c r="I103" s="45">
        <f>G103+H103</f>
        <v>373</v>
      </c>
    </row>
    <row r="104" spans="1:9" s="48" customFormat="1" ht="24" customHeight="1">
      <c r="A104" s="25" t="s">
        <v>76</v>
      </c>
      <c r="B104" s="109">
        <v>170</v>
      </c>
      <c r="C104" s="51">
        <v>24</v>
      </c>
      <c r="D104" s="65">
        <v>147</v>
      </c>
      <c r="E104" s="45">
        <f>C104+D104</f>
        <v>171</v>
      </c>
      <c r="F104" s="109">
        <v>300</v>
      </c>
      <c r="G104" s="51">
        <v>8</v>
      </c>
      <c r="H104" s="65">
        <v>307</v>
      </c>
      <c r="I104" s="45">
        <f aca="true" t="shared" si="28" ref="I104:I113">G104+H104</f>
        <v>315</v>
      </c>
    </row>
    <row r="105" spans="1:9" s="48" customFormat="1" ht="24" customHeight="1">
      <c r="A105" s="25" t="s">
        <v>77</v>
      </c>
      <c r="B105" s="109">
        <v>170</v>
      </c>
      <c r="C105" s="51">
        <v>171</v>
      </c>
      <c r="D105" s="65"/>
      <c r="E105" s="45">
        <f aca="true" t="shared" si="29" ref="E105:E113">C105+D105</f>
        <v>171</v>
      </c>
      <c r="F105" s="109">
        <v>300</v>
      </c>
      <c r="G105" s="51">
        <v>8</v>
      </c>
      <c r="H105" s="65">
        <v>300</v>
      </c>
      <c r="I105" s="45">
        <f t="shared" si="28"/>
        <v>308</v>
      </c>
    </row>
    <row r="106" spans="1:9" s="48" customFormat="1" ht="24" customHeight="1">
      <c r="A106" s="32" t="s">
        <v>78</v>
      </c>
      <c r="B106" s="111">
        <v>170</v>
      </c>
      <c r="C106" s="52">
        <v>190</v>
      </c>
      <c r="D106" s="66"/>
      <c r="E106" s="45">
        <f>C106+D106</f>
        <v>190</v>
      </c>
      <c r="F106" s="111">
        <v>250</v>
      </c>
      <c r="G106" s="52">
        <v>195</v>
      </c>
      <c r="H106" s="66">
        <v>197</v>
      </c>
      <c r="I106" s="53">
        <f t="shared" si="28"/>
        <v>392</v>
      </c>
    </row>
    <row r="107" spans="1:9" s="48" customFormat="1" ht="24" customHeight="1">
      <c r="A107" s="25" t="s">
        <v>79</v>
      </c>
      <c r="B107" s="109">
        <v>170</v>
      </c>
      <c r="C107" s="51">
        <v>212</v>
      </c>
      <c r="D107" s="65"/>
      <c r="E107" s="45">
        <f t="shared" si="29"/>
        <v>212</v>
      </c>
      <c r="F107" s="109">
        <v>250</v>
      </c>
      <c r="G107" s="51">
        <v>268</v>
      </c>
      <c r="H107" s="65"/>
      <c r="I107" s="45">
        <f t="shared" si="28"/>
        <v>268</v>
      </c>
    </row>
    <row r="108" spans="1:9" s="48" customFormat="1" ht="24" customHeight="1">
      <c r="A108" s="25" t="s">
        <v>80</v>
      </c>
      <c r="B108" s="109">
        <v>140</v>
      </c>
      <c r="C108" s="51">
        <v>140</v>
      </c>
      <c r="D108" s="65"/>
      <c r="E108" s="45">
        <f t="shared" si="29"/>
        <v>140</v>
      </c>
      <c r="F108" s="109">
        <v>200</v>
      </c>
      <c r="G108" s="51">
        <v>218</v>
      </c>
      <c r="H108" s="65"/>
      <c r="I108" s="45">
        <f t="shared" si="28"/>
        <v>218</v>
      </c>
    </row>
    <row r="109" spans="1:9" s="48" customFormat="1" ht="24" customHeight="1">
      <c r="A109" s="25" t="s">
        <v>81</v>
      </c>
      <c r="B109" s="109">
        <v>100</v>
      </c>
      <c r="C109" s="51">
        <v>113</v>
      </c>
      <c r="D109" s="65"/>
      <c r="E109" s="45">
        <f t="shared" si="29"/>
        <v>113</v>
      </c>
      <c r="F109" s="109">
        <v>200</v>
      </c>
      <c r="G109" s="51">
        <v>212</v>
      </c>
      <c r="H109" s="65"/>
      <c r="I109" s="45">
        <f t="shared" si="28"/>
        <v>212</v>
      </c>
    </row>
    <row r="110" spans="1:9" s="48" customFormat="1" ht="24" customHeight="1">
      <c r="A110" s="25" t="s">
        <v>82</v>
      </c>
      <c r="B110" s="109">
        <v>90</v>
      </c>
      <c r="C110" s="51">
        <v>90</v>
      </c>
      <c r="D110" s="65"/>
      <c r="E110" s="45">
        <f t="shared" si="29"/>
        <v>90</v>
      </c>
      <c r="F110" s="109">
        <v>150</v>
      </c>
      <c r="G110" s="51">
        <v>168</v>
      </c>
      <c r="H110" s="65"/>
      <c r="I110" s="45">
        <f t="shared" si="28"/>
        <v>168</v>
      </c>
    </row>
    <row r="111" spans="1:9" s="48" customFormat="1" ht="24" customHeight="1">
      <c r="A111" s="25" t="s">
        <v>83</v>
      </c>
      <c r="B111" s="109">
        <v>80</v>
      </c>
      <c r="C111" s="51">
        <v>80</v>
      </c>
      <c r="D111" s="65">
        <v>0</v>
      </c>
      <c r="E111" s="45">
        <f t="shared" si="29"/>
        <v>80</v>
      </c>
      <c r="F111" s="109">
        <v>150</v>
      </c>
      <c r="G111" s="51">
        <v>151</v>
      </c>
      <c r="H111" s="65">
        <v>0</v>
      </c>
      <c r="I111" s="45">
        <f t="shared" si="28"/>
        <v>151</v>
      </c>
    </row>
    <row r="112" spans="1:9" s="48" customFormat="1" ht="24" customHeight="1">
      <c r="A112" s="25" t="s">
        <v>84</v>
      </c>
      <c r="B112" s="109">
        <v>80</v>
      </c>
      <c r="C112" s="51">
        <v>81</v>
      </c>
      <c r="D112" s="65"/>
      <c r="E112" s="45">
        <f t="shared" si="29"/>
        <v>81</v>
      </c>
      <c r="F112" s="109">
        <v>150</v>
      </c>
      <c r="G112" s="51">
        <v>162</v>
      </c>
      <c r="H112" s="65"/>
      <c r="I112" s="45">
        <f t="shared" si="28"/>
        <v>162</v>
      </c>
    </row>
    <row r="113" spans="1:9" s="48" customFormat="1" ht="24" customHeight="1">
      <c r="A113" s="25" t="s">
        <v>85</v>
      </c>
      <c r="B113" s="109">
        <v>80</v>
      </c>
      <c r="C113" s="51">
        <v>65</v>
      </c>
      <c r="D113" s="65">
        <v>16</v>
      </c>
      <c r="E113" s="45">
        <f t="shared" si="29"/>
        <v>81</v>
      </c>
      <c r="F113" s="109">
        <v>150</v>
      </c>
      <c r="G113" s="51">
        <v>58</v>
      </c>
      <c r="H113" s="65">
        <v>93</v>
      </c>
      <c r="I113" s="45">
        <f t="shared" si="28"/>
        <v>151</v>
      </c>
    </row>
    <row r="114" spans="1:9" s="48" customFormat="1" ht="24" customHeight="1">
      <c r="A114" s="26" t="s">
        <v>23</v>
      </c>
      <c r="B114" s="109">
        <f aca="true" t="shared" si="30" ref="B114:I114">SUM(B103:B113)</f>
        <v>1550</v>
      </c>
      <c r="C114" s="18">
        <f>SUM(C103:C113)</f>
        <v>1438</v>
      </c>
      <c r="D114" s="63">
        <f>SUM(D103:D113)</f>
        <v>204</v>
      </c>
      <c r="E114" s="45">
        <f t="shared" si="30"/>
        <v>1642</v>
      </c>
      <c r="F114" s="109">
        <f t="shared" si="30"/>
        <v>2350</v>
      </c>
      <c r="G114" s="18">
        <f>SUM(G103:G113)</f>
        <v>1659</v>
      </c>
      <c r="H114" s="63">
        <f>SUM(H103:H113)</f>
        <v>1059</v>
      </c>
      <c r="I114" s="45">
        <f t="shared" si="30"/>
        <v>2718</v>
      </c>
    </row>
    <row r="115" spans="1:9" s="48" customFormat="1" ht="24" customHeight="1">
      <c r="A115" s="30" t="s">
        <v>18</v>
      </c>
      <c r="B115" s="158"/>
      <c r="C115" s="159"/>
      <c r="D115" s="159"/>
      <c r="E115" s="159"/>
      <c r="F115" s="159"/>
      <c r="G115" s="159"/>
      <c r="H115" s="159"/>
      <c r="I115" s="159"/>
    </row>
    <row r="116" spans="1:9" s="48" customFormat="1" ht="24" customHeight="1">
      <c r="A116" s="25" t="s">
        <v>24</v>
      </c>
      <c r="B116" s="109">
        <v>190</v>
      </c>
      <c r="C116" s="18">
        <v>90</v>
      </c>
      <c r="D116" s="63">
        <v>147</v>
      </c>
      <c r="E116" s="45">
        <f aca="true" t="shared" si="31" ref="E116:E123">C116+D116</f>
        <v>237</v>
      </c>
      <c r="F116" s="112">
        <v>250</v>
      </c>
      <c r="G116" s="20">
        <v>46</v>
      </c>
      <c r="H116" s="67">
        <v>192</v>
      </c>
      <c r="I116" s="45">
        <f aca="true" t="shared" si="32" ref="I116:I123">G116+H116</f>
        <v>238</v>
      </c>
    </row>
    <row r="117" spans="1:9" s="48" customFormat="1" ht="24" customHeight="1">
      <c r="A117" s="25" t="s">
        <v>86</v>
      </c>
      <c r="B117" s="109">
        <v>270</v>
      </c>
      <c r="C117" s="18">
        <v>80</v>
      </c>
      <c r="D117" s="63">
        <v>112</v>
      </c>
      <c r="E117" s="45">
        <f t="shared" si="31"/>
        <v>192</v>
      </c>
      <c r="F117" s="112">
        <v>400</v>
      </c>
      <c r="G117" s="20">
        <v>37</v>
      </c>
      <c r="H117" s="67">
        <v>398</v>
      </c>
      <c r="I117" s="45">
        <f t="shared" si="32"/>
        <v>435</v>
      </c>
    </row>
    <row r="118" spans="1:9" s="48" customFormat="1" ht="24" customHeight="1">
      <c r="A118" s="25" t="s">
        <v>87</v>
      </c>
      <c r="B118" s="112">
        <v>280</v>
      </c>
      <c r="C118" s="20">
        <v>30</v>
      </c>
      <c r="D118" s="67">
        <v>274.5</v>
      </c>
      <c r="E118" s="45">
        <f t="shared" si="31"/>
        <v>304.5</v>
      </c>
      <c r="F118" s="112">
        <v>450</v>
      </c>
      <c r="G118" s="20">
        <v>11</v>
      </c>
      <c r="H118" s="67">
        <v>441</v>
      </c>
      <c r="I118" s="45">
        <f t="shared" si="32"/>
        <v>452</v>
      </c>
    </row>
    <row r="119" spans="1:9" s="48" customFormat="1" ht="24" customHeight="1">
      <c r="A119" s="25" t="s">
        <v>88</v>
      </c>
      <c r="B119" s="112">
        <v>170</v>
      </c>
      <c r="C119" s="20">
        <v>182</v>
      </c>
      <c r="D119" s="67">
        <v>0</v>
      </c>
      <c r="E119" s="45">
        <f t="shared" si="31"/>
        <v>182</v>
      </c>
      <c r="F119" s="112">
        <v>400</v>
      </c>
      <c r="G119" s="20">
        <v>403</v>
      </c>
      <c r="H119" s="67"/>
      <c r="I119" s="45">
        <f t="shared" si="32"/>
        <v>403</v>
      </c>
    </row>
    <row r="120" spans="1:9" s="48" customFormat="1" ht="24" customHeight="1">
      <c r="A120" s="37" t="s">
        <v>162</v>
      </c>
      <c r="B120" s="112">
        <v>180</v>
      </c>
      <c r="C120" s="20">
        <v>31</v>
      </c>
      <c r="D120" s="67">
        <v>160</v>
      </c>
      <c r="E120" s="45">
        <f t="shared" si="31"/>
        <v>191</v>
      </c>
      <c r="F120" s="112">
        <v>400</v>
      </c>
      <c r="G120" s="20">
        <v>20</v>
      </c>
      <c r="H120" s="67">
        <v>402</v>
      </c>
      <c r="I120" s="45">
        <f t="shared" si="32"/>
        <v>422</v>
      </c>
    </row>
    <row r="121" spans="1:9" s="48" customFormat="1" ht="24" customHeight="1">
      <c r="A121" s="25" t="s">
        <v>89</v>
      </c>
      <c r="B121" s="112">
        <v>160</v>
      </c>
      <c r="C121" s="20">
        <v>147</v>
      </c>
      <c r="D121" s="67"/>
      <c r="E121" s="45">
        <f t="shared" si="31"/>
        <v>147</v>
      </c>
      <c r="F121" s="112">
        <v>300</v>
      </c>
      <c r="G121" s="20">
        <v>270</v>
      </c>
      <c r="H121" s="67"/>
      <c r="I121" s="45">
        <f t="shared" si="32"/>
        <v>270</v>
      </c>
    </row>
    <row r="122" spans="1:9" s="48" customFormat="1" ht="24" customHeight="1">
      <c r="A122" s="25" t="s">
        <v>90</v>
      </c>
      <c r="B122" s="112">
        <v>150</v>
      </c>
      <c r="C122" s="20">
        <v>79</v>
      </c>
      <c r="D122" s="67">
        <v>108.5</v>
      </c>
      <c r="E122" s="45">
        <f t="shared" si="31"/>
        <v>187.5</v>
      </c>
      <c r="F122" s="112">
        <v>300</v>
      </c>
      <c r="G122" s="20">
        <v>105</v>
      </c>
      <c r="H122" s="67">
        <v>231</v>
      </c>
      <c r="I122" s="45">
        <f t="shared" si="32"/>
        <v>336</v>
      </c>
    </row>
    <row r="123" spans="1:9" s="48" customFormat="1" ht="24" customHeight="1">
      <c r="A123" s="25" t="s">
        <v>91</v>
      </c>
      <c r="B123" s="112">
        <v>150</v>
      </c>
      <c r="C123" s="20">
        <v>48</v>
      </c>
      <c r="D123" s="67">
        <v>97</v>
      </c>
      <c r="E123" s="45">
        <f t="shared" si="31"/>
        <v>145</v>
      </c>
      <c r="F123" s="112">
        <v>350</v>
      </c>
      <c r="G123" s="20">
        <v>5</v>
      </c>
      <c r="H123" s="67">
        <v>348</v>
      </c>
      <c r="I123" s="45">
        <f t="shared" si="32"/>
        <v>353</v>
      </c>
    </row>
    <row r="124" spans="1:9" s="48" customFormat="1" ht="24" customHeight="1">
      <c r="A124" s="26" t="s">
        <v>23</v>
      </c>
      <c r="B124" s="112">
        <f aca="true" t="shared" si="33" ref="B124:I124">SUM(B116:B123)</f>
        <v>1550</v>
      </c>
      <c r="C124" s="20">
        <f t="shared" si="33"/>
        <v>687</v>
      </c>
      <c r="D124" s="67">
        <f t="shared" si="33"/>
        <v>899</v>
      </c>
      <c r="E124" s="54">
        <f t="shared" si="33"/>
        <v>1586</v>
      </c>
      <c r="F124" s="112">
        <f t="shared" si="33"/>
        <v>2850</v>
      </c>
      <c r="G124" s="20">
        <f t="shared" si="33"/>
        <v>897</v>
      </c>
      <c r="H124" s="67">
        <f t="shared" si="33"/>
        <v>2012</v>
      </c>
      <c r="I124" s="54">
        <f t="shared" si="33"/>
        <v>2909</v>
      </c>
    </row>
    <row r="125" spans="1:9" s="48" customFormat="1" ht="24" customHeight="1">
      <c r="A125" s="30" t="s">
        <v>92</v>
      </c>
      <c r="B125" s="161"/>
      <c r="C125" s="159"/>
      <c r="D125" s="159"/>
      <c r="E125" s="159"/>
      <c r="F125" s="159"/>
      <c r="G125" s="159"/>
      <c r="H125" s="159"/>
      <c r="I125" s="159"/>
    </row>
    <row r="126" spans="1:9" s="48" customFormat="1" ht="24" customHeight="1">
      <c r="A126" s="32" t="s">
        <v>117</v>
      </c>
      <c r="B126" s="113">
        <v>120</v>
      </c>
      <c r="C126" s="22">
        <v>76</v>
      </c>
      <c r="D126" s="68"/>
      <c r="E126" s="53">
        <f aca="true" t="shared" si="34" ref="E126:E135">C126+D126</f>
        <v>76</v>
      </c>
      <c r="F126" s="113">
        <v>80</v>
      </c>
      <c r="G126" s="23">
        <v>9</v>
      </c>
      <c r="H126" s="73"/>
      <c r="I126" s="53">
        <f aca="true" t="shared" si="35" ref="I126:I135">G126+H126</f>
        <v>9</v>
      </c>
    </row>
    <row r="127" spans="1:9" s="48" customFormat="1" ht="24" customHeight="1">
      <c r="A127" s="25" t="s">
        <v>118</v>
      </c>
      <c r="B127" s="112">
        <v>110</v>
      </c>
      <c r="C127" s="20">
        <v>104</v>
      </c>
      <c r="D127" s="67"/>
      <c r="E127" s="45">
        <f t="shared" si="34"/>
        <v>104</v>
      </c>
      <c r="F127" s="112">
        <v>120</v>
      </c>
      <c r="G127" s="21">
        <v>120</v>
      </c>
      <c r="H127" s="74"/>
      <c r="I127" s="45">
        <f t="shared" si="35"/>
        <v>120</v>
      </c>
    </row>
    <row r="128" spans="1:9" s="48" customFormat="1" ht="24" customHeight="1">
      <c r="A128" s="25" t="s">
        <v>119</v>
      </c>
      <c r="B128" s="112">
        <v>110</v>
      </c>
      <c r="C128" s="20">
        <v>115</v>
      </c>
      <c r="D128" s="67"/>
      <c r="E128" s="45">
        <f t="shared" si="34"/>
        <v>115</v>
      </c>
      <c r="F128" s="112">
        <v>120</v>
      </c>
      <c r="G128" s="21">
        <v>121</v>
      </c>
      <c r="H128" s="74"/>
      <c r="I128" s="45">
        <f t="shared" si="35"/>
        <v>121</v>
      </c>
    </row>
    <row r="129" spans="1:9" s="48" customFormat="1" ht="24" customHeight="1">
      <c r="A129" s="25" t="s">
        <v>120</v>
      </c>
      <c r="B129" s="112">
        <v>95</v>
      </c>
      <c r="C129" s="20">
        <v>98</v>
      </c>
      <c r="D129" s="67"/>
      <c r="E129" s="45">
        <f t="shared" si="34"/>
        <v>98</v>
      </c>
      <c r="F129" s="112">
        <v>105</v>
      </c>
      <c r="G129" s="21">
        <v>115</v>
      </c>
      <c r="H129" s="74"/>
      <c r="I129" s="45">
        <f t="shared" si="35"/>
        <v>115</v>
      </c>
    </row>
    <row r="130" spans="1:9" s="48" customFormat="1" ht="24" customHeight="1">
      <c r="A130" s="25" t="s">
        <v>121</v>
      </c>
      <c r="B130" s="112">
        <v>95</v>
      </c>
      <c r="C130" s="20">
        <v>49</v>
      </c>
      <c r="D130" s="67">
        <v>47</v>
      </c>
      <c r="E130" s="45">
        <f t="shared" si="34"/>
        <v>96</v>
      </c>
      <c r="F130" s="112">
        <v>105</v>
      </c>
      <c r="G130" s="21">
        <v>5</v>
      </c>
      <c r="H130" s="74">
        <v>100</v>
      </c>
      <c r="I130" s="45">
        <f t="shared" si="35"/>
        <v>105</v>
      </c>
    </row>
    <row r="131" spans="1:9" s="48" customFormat="1" ht="24" customHeight="1">
      <c r="A131" s="25" t="s">
        <v>163</v>
      </c>
      <c r="B131" s="112">
        <v>95</v>
      </c>
      <c r="C131" s="20">
        <v>13</v>
      </c>
      <c r="D131" s="67">
        <v>82</v>
      </c>
      <c r="E131" s="45">
        <f t="shared" si="34"/>
        <v>95</v>
      </c>
      <c r="F131" s="112">
        <v>105</v>
      </c>
      <c r="G131" s="21"/>
      <c r="H131" s="74">
        <v>105</v>
      </c>
      <c r="I131" s="45">
        <f t="shared" si="35"/>
        <v>105</v>
      </c>
    </row>
    <row r="132" spans="1:9" s="48" customFormat="1" ht="24" customHeight="1">
      <c r="A132" s="25" t="s">
        <v>122</v>
      </c>
      <c r="B132" s="112">
        <v>125</v>
      </c>
      <c r="C132" s="20">
        <v>152</v>
      </c>
      <c r="D132" s="67"/>
      <c r="E132" s="45">
        <f t="shared" si="34"/>
        <v>152</v>
      </c>
      <c r="F132" s="112">
        <v>135</v>
      </c>
      <c r="G132" s="21">
        <v>65</v>
      </c>
      <c r="H132" s="74">
        <v>73</v>
      </c>
      <c r="I132" s="45">
        <f t="shared" si="35"/>
        <v>138</v>
      </c>
    </row>
    <row r="133" spans="1:9" s="48" customFormat="1" ht="24" customHeight="1">
      <c r="A133" s="25" t="s">
        <v>123</v>
      </c>
      <c r="B133" s="112">
        <v>65</v>
      </c>
      <c r="C133" s="20">
        <v>72</v>
      </c>
      <c r="D133" s="67"/>
      <c r="E133" s="45">
        <f t="shared" si="34"/>
        <v>72</v>
      </c>
      <c r="F133" s="112">
        <v>75</v>
      </c>
      <c r="G133" s="21">
        <v>77</v>
      </c>
      <c r="H133" s="74"/>
      <c r="I133" s="45">
        <f t="shared" si="35"/>
        <v>77</v>
      </c>
    </row>
    <row r="134" spans="1:9" s="48" customFormat="1" ht="24" customHeight="1">
      <c r="A134" s="25" t="s">
        <v>124</v>
      </c>
      <c r="B134" s="112">
        <v>125</v>
      </c>
      <c r="C134" s="20">
        <v>52</v>
      </c>
      <c r="D134" s="67">
        <v>96</v>
      </c>
      <c r="E134" s="45">
        <f t="shared" si="34"/>
        <v>148</v>
      </c>
      <c r="F134" s="112">
        <v>135</v>
      </c>
      <c r="G134" s="21">
        <v>19</v>
      </c>
      <c r="H134" s="74">
        <v>163</v>
      </c>
      <c r="I134" s="45">
        <f t="shared" si="35"/>
        <v>182</v>
      </c>
    </row>
    <row r="135" spans="1:9" s="48" customFormat="1" ht="24" customHeight="1">
      <c r="A135" s="25" t="s">
        <v>125</v>
      </c>
      <c r="B135" s="112">
        <v>110</v>
      </c>
      <c r="C135" s="20">
        <v>77</v>
      </c>
      <c r="D135" s="67">
        <v>67</v>
      </c>
      <c r="E135" s="45">
        <f t="shared" si="34"/>
        <v>144</v>
      </c>
      <c r="F135" s="112">
        <v>120</v>
      </c>
      <c r="G135" s="21">
        <v>52</v>
      </c>
      <c r="H135" s="74">
        <v>76</v>
      </c>
      <c r="I135" s="45">
        <f t="shared" si="35"/>
        <v>128</v>
      </c>
    </row>
    <row r="136" spans="1:9" s="48" customFormat="1" ht="24" customHeight="1">
      <c r="A136" s="25" t="s">
        <v>22</v>
      </c>
      <c r="B136" s="114">
        <f>SUM(B126:B135)</f>
        <v>1050</v>
      </c>
      <c r="C136" s="55">
        <f>SUM(C126:C135)</f>
        <v>808</v>
      </c>
      <c r="D136" s="69">
        <f aca="true" t="shared" si="36" ref="D136:I136">SUM(D126:D135)</f>
        <v>292</v>
      </c>
      <c r="E136" s="50">
        <f t="shared" si="36"/>
        <v>1100</v>
      </c>
      <c r="F136" s="114">
        <f t="shared" si="36"/>
        <v>1100</v>
      </c>
      <c r="G136" s="56">
        <f>SUM(G126:G135)</f>
        <v>583</v>
      </c>
      <c r="H136" s="75">
        <f t="shared" si="36"/>
        <v>517</v>
      </c>
      <c r="I136" s="50">
        <f t="shared" si="36"/>
        <v>1100</v>
      </c>
    </row>
    <row r="137" spans="1:9" s="48" customFormat="1" ht="24" customHeight="1">
      <c r="A137" s="33" t="s">
        <v>93</v>
      </c>
      <c r="B137" s="158"/>
      <c r="C137" s="159"/>
      <c r="D137" s="159"/>
      <c r="E137" s="159"/>
      <c r="F137" s="159"/>
      <c r="G137" s="159"/>
      <c r="H137" s="159"/>
      <c r="I137" s="159"/>
    </row>
    <row r="138" spans="1:9" s="48" customFormat="1" ht="24" customHeight="1">
      <c r="A138" s="34" t="s">
        <v>94</v>
      </c>
      <c r="B138" s="112">
        <v>165</v>
      </c>
      <c r="C138" s="57">
        <v>22</v>
      </c>
      <c r="D138" s="70">
        <v>94</v>
      </c>
      <c r="E138" s="45">
        <f>C138+D138</f>
        <v>116</v>
      </c>
      <c r="F138" s="115">
        <v>1100</v>
      </c>
      <c r="G138" s="18"/>
      <c r="H138" s="67">
        <v>195</v>
      </c>
      <c r="I138" s="45">
        <f>G138+H138</f>
        <v>195</v>
      </c>
    </row>
    <row r="139" spans="1:9" s="48" customFormat="1" ht="24" customHeight="1">
      <c r="A139" s="34" t="s">
        <v>95</v>
      </c>
      <c r="B139" s="112">
        <v>165</v>
      </c>
      <c r="C139" s="57"/>
      <c r="D139" s="70">
        <v>217</v>
      </c>
      <c r="E139" s="45">
        <f aca="true" t="shared" si="37" ref="E139:E150">C139+D139</f>
        <v>217</v>
      </c>
      <c r="F139" s="115">
        <v>1100</v>
      </c>
      <c r="G139" s="18"/>
      <c r="H139" s="67">
        <v>376</v>
      </c>
      <c r="I139" s="45">
        <f aca="true" t="shared" si="38" ref="I139:I150">G139+H139</f>
        <v>376</v>
      </c>
    </row>
    <row r="140" spans="1:9" s="48" customFormat="1" ht="24" customHeight="1">
      <c r="A140" s="34" t="s">
        <v>96</v>
      </c>
      <c r="B140" s="112">
        <v>165</v>
      </c>
      <c r="C140" s="57"/>
      <c r="D140" s="70">
        <v>190</v>
      </c>
      <c r="E140" s="45">
        <f t="shared" si="37"/>
        <v>190</v>
      </c>
      <c r="F140" s="115">
        <v>1100</v>
      </c>
      <c r="G140" s="18"/>
      <c r="H140" s="67">
        <v>404</v>
      </c>
      <c r="I140" s="45">
        <f t="shared" si="38"/>
        <v>404</v>
      </c>
    </row>
    <row r="141" spans="1:9" s="48" customFormat="1" ht="24" customHeight="1">
      <c r="A141" s="34" t="s">
        <v>97</v>
      </c>
      <c r="B141" s="112">
        <v>70</v>
      </c>
      <c r="C141" s="57"/>
      <c r="D141" s="70">
        <v>45</v>
      </c>
      <c r="E141" s="45">
        <f t="shared" si="37"/>
        <v>45</v>
      </c>
      <c r="F141" s="115">
        <v>500</v>
      </c>
      <c r="G141" s="18"/>
      <c r="H141" s="67">
        <v>60</v>
      </c>
      <c r="I141" s="45">
        <f t="shared" si="38"/>
        <v>60</v>
      </c>
    </row>
    <row r="142" spans="1:9" s="48" customFormat="1" ht="24" customHeight="1">
      <c r="A142" s="34" t="s">
        <v>98</v>
      </c>
      <c r="B142" s="112">
        <v>165</v>
      </c>
      <c r="C142" s="57">
        <v>100</v>
      </c>
      <c r="D142" s="70">
        <v>145</v>
      </c>
      <c r="E142" s="45">
        <f t="shared" si="37"/>
        <v>245</v>
      </c>
      <c r="F142" s="115">
        <v>1100</v>
      </c>
      <c r="G142" s="18"/>
      <c r="H142" s="67">
        <v>391</v>
      </c>
      <c r="I142" s="45">
        <f t="shared" si="38"/>
        <v>391</v>
      </c>
    </row>
    <row r="143" spans="1:9" s="48" customFormat="1" ht="24" customHeight="1">
      <c r="A143" s="34" t="s">
        <v>99</v>
      </c>
      <c r="B143" s="112">
        <v>100</v>
      </c>
      <c r="C143" s="57">
        <v>22</v>
      </c>
      <c r="D143" s="70">
        <v>50</v>
      </c>
      <c r="E143" s="45">
        <f t="shared" si="37"/>
        <v>72</v>
      </c>
      <c r="F143" s="115">
        <v>1100</v>
      </c>
      <c r="G143" s="18"/>
      <c r="H143" s="67">
        <v>40</v>
      </c>
      <c r="I143" s="45">
        <f t="shared" si="38"/>
        <v>40</v>
      </c>
    </row>
    <row r="144" spans="1:9" s="48" customFormat="1" ht="24" customHeight="1">
      <c r="A144" s="34" t="s">
        <v>100</v>
      </c>
      <c r="B144" s="112">
        <v>100</v>
      </c>
      <c r="C144" s="57">
        <v>16</v>
      </c>
      <c r="D144" s="70">
        <v>45</v>
      </c>
      <c r="E144" s="45">
        <f t="shared" si="37"/>
        <v>61</v>
      </c>
      <c r="F144" s="115">
        <v>300</v>
      </c>
      <c r="G144" s="18">
        <v>17</v>
      </c>
      <c r="H144" s="67">
        <v>190</v>
      </c>
      <c r="I144" s="45">
        <f t="shared" si="38"/>
        <v>207</v>
      </c>
    </row>
    <row r="145" spans="1:9" s="48" customFormat="1" ht="24" customHeight="1">
      <c r="A145" s="34" t="s">
        <v>101</v>
      </c>
      <c r="B145" s="112">
        <v>40</v>
      </c>
      <c r="C145" s="57"/>
      <c r="D145" s="70">
        <v>41</v>
      </c>
      <c r="E145" s="45">
        <f t="shared" si="37"/>
        <v>41</v>
      </c>
      <c r="F145" s="115">
        <v>200</v>
      </c>
      <c r="G145" s="18"/>
      <c r="H145" s="67">
        <v>154</v>
      </c>
      <c r="I145" s="45">
        <f t="shared" si="38"/>
        <v>154</v>
      </c>
    </row>
    <row r="146" spans="1:9" s="48" customFormat="1" ht="24" customHeight="1">
      <c r="A146" s="34" t="s">
        <v>102</v>
      </c>
      <c r="B146" s="112">
        <v>30</v>
      </c>
      <c r="C146" s="57"/>
      <c r="D146" s="70">
        <v>20</v>
      </c>
      <c r="E146" s="45">
        <f t="shared" si="37"/>
        <v>20</v>
      </c>
      <c r="F146" s="115">
        <v>500</v>
      </c>
      <c r="G146" s="18"/>
      <c r="H146" s="70">
        <v>500</v>
      </c>
      <c r="I146" s="45">
        <f t="shared" si="38"/>
        <v>500</v>
      </c>
    </row>
    <row r="147" spans="1:9" ht="24" customHeight="1">
      <c r="A147" s="34" t="s">
        <v>103</v>
      </c>
      <c r="B147" s="112">
        <v>30</v>
      </c>
      <c r="C147" s="57"/>
      <c r="D147" s="70">
        <v>13.5</v>
      </c>
      <c r="E147" s="45">
        <f t="shared" si="37"/>
        <v>13.5</v>
      </c>
      <c r="F147" s="115">
        <v>50</v>
      </c>
      <c r="G147" s="18"/>
      <c r="H147" s="70">
        <v>1</v>
      </c>
      <c r="I147" s="45">
        <f t="shared" si="38"/>
        <v>1</v>
      </c>
    </row>
    <row r="148" spans="1:9" ht="24" customHeight="1">
      <c r="A148" s="34" t="s">
        <v>104</v>
      </c>
      <c r="B148" s="112">
        <v>30</v>
      </c>
      <c r="C148" s="57"/>
      <c r="D148" s="70"/>
      <c r="E148" s="45">
        <f t="shared" si="37"/>
        <v>0</v>
      </c>
      <c r="F148" s="115">
        <v>60</v>
      </c>
      <c r="G148" s="18"/>
      <c r="H148" s="70"/>
      <c r="I148" s="45">
        <f t="shared" si="38"/>
        <v>0</v>
      </c>
    </row>
    <row r="149" spans="1:9" ht="24" customHeight="1">
      <c r="A149" s="34" t="s">
        <v>105</v>
      </c>
      <c r="B149" s="112">
        <v>100</v>
      </c>
      <c r="C149" s="57"/>
      <c r="D149" s="70">
        <v>100</v>
      </c>
      <c r="E149" s="45">
        <f t="shared" si="37"/>
        <v>100</v>
      </c>
      <c r="F149" s="115">
        <v>600</v>
      </c>
      <c r="G149" s="18"/>
      <c r="H149" s="70">
        <v>510</v>
      </c>
      <c r="I149" s="45">
        <f t="shared" si="38"/>
        <v>510</v>
      </c>
    </row>
    <row r="150" spans="1:9" ht="24" customHeight="1">
      <c r="A150" s="34" t="s">
        <v>106</v>
      </c>
      <c r="B150" s="112">
        <v>70</v>
      </c>
      <c r="C150" s="57"/>
      <c r="D150" s="70">
        <v>60</v>
      </c>
      <c r="E150" s="45">
        <f t="shared" si="37"/>
        <v>60</v>
      </c>
      <c r="F150" s="115">
        <v>300</v>
      </c>
      <c r="G150" s="18"/>
      <c r="H150" s="70">
        <v>80</v>
      </c>
      <c r="I150" s="45">
        <f t="shared" si="38"/>
        <v>80</v>
      </c>
    </row>
    <row r="151" spans="1:9" ht="27" customHeight="1">
      <c r="A151" s="35" t="s">
        <v>23</v>
      </c>
      <c r="B151" s="115">
        <f>SUM(B138:B150)</f>
        <v>1230</v>
      </c>
      <c r="C151" s="57">
        <f>SUM(C138:C150)</f>
        <v>160</v>
      </c>
      <c r="D151" s="70">
        <f>SUM(D138:D150)</f>
        <v>1020.5</v>
      </c>
      <c r="E151" s="45">
        <f>C151+D151</f>
        <v>1180.5</v>
      </c>
      <c r="F151" s="115">
        <f>SUM(F138:F150)</f>
        <v>8010</v>
      </c>
      <c r="G151" s="57">
        <f>SUM(G138:G150)</f>
        <v>17</v>
      </c>
      <c r="H151" s="70">
        <f>SUM(H138:H150)</f>
        <v>2901</v>
      </c>
      <c r="I151" s="45">
        <f>G151+H151</f>
        <v>2918</v>
      </c>
    </row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</sheetData>
  <sheetProtection/>
  <mergeCells count="29">
    <mergeCell ref="E61:E62"/>
    <mergeCell ref="B60:I60"/>
    <mergeCell ref="A3:A4"/>
    <mergeCell ref="B3:E3"/>
    <mergeCell ref="E38:E39"/>
    <mergeCell ref="D38:D39"/>
    <mergeCell ref="F3:I3"/>
    <mergeCell ref="D47:D48"/>
    <mergeCell ref="E47:E48"/>
    <mergeCell ref="B137:I137"/>
    <mergeCell ref="B90:I90"/>
    <mergeCell ref="B102:I102"/>
    <mergeCell ref="B115:I115"/>
    <mergeCell ref="B125:I125"/>
    <mergeCell ref="A1:I1"/>
    <mergeCell ref="A2:I2"/>
    <mergeCell ref="A19:A20"/>
    <mergeCell ref="B19:E19"/>
    <mergeCell ref="F19:I19"/>
    <mergeCell ref="B75:I75"/>
    <mergeCell ref="B37:I37"/>
    <mergeCell ref="B38:B39"/>
    <mergeCell ref="C38:C39"/>
    <mergeCell ref="B61:B62"/>
    <mergeCell ref="C61:C62"/>
    <mergeCell ref="D61:D62"/>
    <mergeCell ref="C47:C48"/>
    <mergeCell ref="B47:B48"/>
    <mergeCell ref="B46:I46"/>
  </mergeCells>
  <printOptions/>
  <pageMargins left="0.48" right="0.36" top="0.56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1" width="21.75390625" style="10" customWidth="1"/>
    <col min="2" max="2" width="15.50390625" style="80" customWidth="1"/>
    <col min="3" max="3" width="13.625" style="80" customWidth="1"/>
    <col min="4" max="4" width="14.875" style="80" customWidth="1"/>
    <col min="5" max="5" width="16.375" style="81" customWidth="1"/>
    <col min="6" max="6" width="9.625" style="0" customWidth="1"/>
  </cols>
  <sheetData>
    <row r="1" spans="1:6" ht="38.25" customHeight="1">
      <c r="A1" s="175" t="s">
        <v>167</v>
      </c>
      <c r="B1" s="175"/>
      <c r="C1" s="175"/>
      <c r="D1" s="175"/>
      <c r="E1" s="175"/>
      <c r="F1" s="6"/>
    </row>
    <row r="2" spans="1:5" s="5" customFormat="1" ht="24.75" customHeight="1">
      <c r="A2" s="180" t="s">
        <v>514</v>
      </c>
      <c r="B2" s="181"/>
      <c r="C2" s="181"/>
      <c r="D2" s="181"/>
      <c r="E2" s="181"/>
    </row>
    <row r="3" spans="1:5" s="5" customFormat="1" ht="24.75" customHeight="1">
      <c r="A3" s="180" t="s">
        <v>513</v>
      </c>
      <c r="B3" s="181"/>
      <c r="C3" s="181"/>
      <c r="D3" s="181"/>
      <c r="E3" s="181"/>
    </row>
    <row r="4" spans="1:6" ht="29.25" customHeight="1">
      <c r="A4" s="176" t="s">
        <v>2</v>
      </c>
      <c r="B4" s="176"/>
      <c r="C4" s="176"/>
      <c r="D4" s="176"/>
      <c r="E4" s="176"/>
      <c r="F4" s="7"/>
    </row>
    <row r="5" spans="1:5" ht="21" customHeight="1">
      <c r="A5" s="182" t="s">
        <v>0</v>
      </c>
      <c r="B5" s="182" t="s">
        <v>126</v>
      </c>
      <c r="C5" s="182"/>
      <c r="D5" s="179" t="s">
        <v>128</v>
      </c>
      <c r="E5" s="179"/>
    </row>
    <row r="6" spans="1:5" s="1" customFormat="1" ht="19.5" customHeight="1">
      <c r="A6" s="182"/>
      <c r="B6" s="9" t="s">
        <v>3</v>
      </c>
      <c r="C6" s="8" t="s">
        <v>1</v>
      </c>
      <c r="D6" s="8" t="s">
        <v>3</v>
      </c>
      <c r="E6" s="8" t="s">
        <v>1</v>
      </c>
    </row>
    <row r="7" spans="1:5" ht="20.25">
      <c r="A7" s="87" t="s">
        <v>187</v>
      </c>
      <c r="B7" s="126"/>
      <c r="C7" s="126"/>
      <c r="D7" s="126"/>
      <c r="E7" s="126"/>
    </row>
    <row r="8" spans="1:5" ht="15">
      <c r="A8" s="88" t="s">
        <v>224</v>
      </c>
      <c r="B8" s="126">
        <v>300</v>
      </c>
      <c r="C8" s="126">
        <v>300</v>
      </c>
      <c r="D8" s="126">
        <v>600</v>
      </c>
      <c r="E8" s="126">
        <v>18</v>
      </c>
    </row>
    <row r="9" spans="1:5" ht="15">
      <c r="A9" s="88" t="s">
        <v>225</v>
      </c>
      <c r="B9" s="126">
        <v>200</v>
      </c>
      <c r="C9" s="126">
        <v>190</v>
      </c>
      <c r="D9" s="126">
        <v>300</v>
      </c>
      <c r="E9" s="126">
        <v>94</v>
      </c>
    </row>
    <row r="10" spans="1:5" ht="15">
      <c r="A10" s="88" t="s">
        <v>226</v>
      </c>
      <c r="B10" s="126">
        <v>200</v>
      </c>
      <c r="C10" s="126">
        <v>202</v>
      </c>
      <c r="D10" s="126">
        <v>350</v>
      </c>
      <c r="E10" s="126">
        <v>281</v>
      </c>
    </row>
    <row r="11" spans="1:5" ht="15">
      <c r="A11" s="88" t="s">
        <v>227</v>
      </c>
      <c r="B11" s="126">
        <v>200</v>
      </c>
      <c r="C11" s="126">
        <v>231</v>
      </c>
      <c r="D11" s="126">
        <v>200</v>
      </c>
      <c r="E11" s="126">
        <v>183</v>
      </c>
    </row>
    <row r="12" spans="1:5" ht="15">
      <c r="A12" s="88" t="s">
        <v>228</v>
      </c>
      <c r="B12" s="126">
        <v>200</v>
      </c>
      <c r="C12" s="126">
        <v>146</v>
      </c>
      <c r="D12" s="126">
        <v>350</v>
      </c>
      <c r="E12" s="126">
        <v>85</v>
      </c>
    </row>
    <row r="13" spans="1:5" ht="15">
      <c r="A13" s="88" t="s">
        <v>229</v>
      </c>
      <c r="B13" s="126">
        <v>200</v>
      </c>
      <c r="C13" s="126">
        <v>186</v>
      </c>
      <c r="D13" s="126">
        <v>250</v>
      </c>
      <c r="E13" s="126">
        <v>186</v>
      </c>
    </row>
    <row r="14" spans="1:5" ht="15">
      <c r="A14" s="88" t="s">
        <v>230</v>
      </c>
      <c r="B14" s="126">
        <v>300</v>
      </c>
      <c r="C14" s="126">
        <v>338</v>
      </c>
      <c r="D14" s="126">
        <v>550</v>
      </c>
      <c r="E14" s="126">
        <v>505.5</v>
      </c>
    </row>
    <row r="15" spans="1:5" ht="15">
      <c r="A15" s="88" t="s">
        <v>231</v>
      </c>
      <c r="B15" s="126">
        <v>90</v>
      </c>
      <c r="C15" s="126">
        <v>119</v>
      </c>
      <c r="D15" s="126">
        <v>200</v>
      </c>
      <c r="E15" s="126">
        <v>218</v>
      </c>
    </row>
    <row r="16" spans="1:5" ht="15">
      <c r="A16" s="88" t="s">
        <v>232</v>
      </c>
      <c r="B16" s="126">
        <v>90</v>
      </c>
      <c r="C16" s="126">
        <v>85</v>
      </c>
      <c r="D16" s="126">
        <v>200</v>
      </c>
      <c r="E16" s="126">
        <v>105</v>
      </c>
    </row>
    <row r="17" spans="1:5" ht="15">
      <c r="A17" s="88" t="s">
        <v>233</v>
      </c>
      <c r="B17" s="126">
        <v>200</v>
      </c>
      <c r="C17" s="126">
        <v>212</v>
      </c>
      <c r="D17" s="126">
        <v>300</v>
      </c>
      <c r="E17" s="126">
        <v>314</v>
      </c>
    </row>
    <row r="18" spans="1:5" ht="15">
      <c r="A18" s="88" t="s">
        <v>234</v>
      </c>
      <c r="B18" s="126">
        <v>300</v>
      </c>
      <c r="C18" s="126">
        <v>393</v>
      </c>
      <c r="D18" s="126">
        <v>700</v>
      </c>
      <c r="E18" s="126">
        <v>744</v>
      </c>
    </row>
    <row r="19" spans="1:5" ht="15">
      <c r="A19" s="88" t="s">
        <v>235</v>
      </c>
      <c r="B19" s="126">
        <v>70</v>
      </c>
      <c r="C19" s="126">
        <v>49</v>
      </c>
      <c r="D19" s="126">
        <v>50</v>
      </c>
      <c r="E19" s="126">
        <v>3</v>
      </c>
    </row>
    <row r="20" spans="1:5" ht="15">
      <c r="A20" s="88" t="s">
        <v>236</v>
      </c>
      <c r="B20" s="126">
        <v>170</v>
      </c>
      <c r="C20" s="126">
        <v>183</v>
      </c>
      <c r="D20" s="126">
        <v>300</v>
      </c>
      <c r="E20" s="126">
        <v>301</v>
      </c>
    </row>
    <row r="21" spans="1:5" ht="15">
      <c r="A21" s="88" t="s">
        <v>237</v>
      </c>
      <c r="B21" s="126">
        <v>90</v>
      </c>
      <c r="C21" s="126">
        <v>85</v>
      </c>
      <c r="D21" s="126">
        <v>150</v>
      </c>
      <c r="E21" s="126">
        <v>264</v>
      </c>
    </row>
    <row r="22" spans="1:5" ht="20.25">
      <c r="A22" s="89" t="s">
        <v>238</v>
      </c>
      <c r="B22" s="126">
        <v>2610</v>
      </c>
      <c r="C22" s="126">
        <v>2719</v>
      </c>
      <c r="D22" s="126">
        <v>4500</v>
      </c>
      <c r="E22" s="126">
        <v>3301.5</v>
      </c>
    </row>
    <row r="23" spans="1:5" ht="20.25">
      <c r="A23" s="87" t="s">
        <v>188</v>
      </c>
      <c r="B23" s="126"/>
      <c r="C23" s="126"/>
      <c r="D23" s="126"/>
      <c r="E23" s="126"/>
    </row>
    <row r="24" spans="1:5" ht="15">
      <c r="A24" s="88" t="s">
        <v>224</v>
      </c>
      <c r="B24" s="177">
        <v>1000</v>
      </c>
      <c r="C24" s="177">
        <v>708</v>
      </c>
      <c r="D24" s="126">
        <v>300</v>
      </c>
      <c r="E24" s="126">
        <v>43</v>
      </c>
    </row>
    <row r="25" spans="1:5" ht="15">
      <c r="A25" s="88" t="s">
        <v>239</v>
      </c>
      <c r="B25" s="178"/>
      <c r="C25" s="178"/>
      <c r="D25" s="126">
        <v>350</v>
      </c>
      <c r="E25" s="126">
        <v>249</v>
      </c>
    </row>
    <row r="26" spans="1:5" ht="15">
      <c r="A26" s="88" t="s">
        <v>240</v>
      </c>
      <c r="B26" s="126">
        <v>400</v>
      </c>
      <c r="C26" s="126">
        <v>351</v>
      </c>
      <c r="D26" s="126">
        <v>200</v>
      </c>
      <c r="E26" s="126">
        <v>107</v>
      </c>
    </row>
    <row r="27" spans="1:5" ht="15">
      <c r="A27" s="88" t="s">
        <v>241</v>
      </c>
      <c r="B27" s="126">
        <v>200</v>
      </c>
      <c r="C27" s="126">
        <v>327</v>
      </c>
      <c r="D27" s="126">
        <v>150</v>
      </c>
      <c r="E27" s="126">
        <v>40</v>
      </c>
    </row>
    <row r="28" spans="1:5" ht="15">
      <c r="A28" s="88" t="s">
        <v>242</v>
      </c>
      <c r="B28" s="126">
        <v>200</v>
      </c>
      <c r="C28" s="126">
        <v>224</v>
      </c>
      <c r="D28" s="126">
        <v>150</v>
      </c>
      <c r="E28" s="126">
        <v>149</v>
      </c>
    </row>
    <row r="29" spans="1:5" ht="15">
      <c r="A29" s="88" t="s">
        <v>243</v>
      </c>
      <c r="B29" s="126">
        <v>200</v>
      </c>
      <c r="C29" s="126">
        <v>132</v>
      </c>
      <c r="D29" s="126">
        <v>150</v>
      </c>
      <c r="E29" s="126">
        <v>17</v>
      </c>
    </row>
    <row r="30" spans="1:5" ht="15">
      <c r="A30" s="88" t="s">
        <v>244</v>
      </c>
      <c r="B30" s="126">
        <v>200</v>
      </c>
      <c r="C30" s="126">
        <v>200</v>
      </c>
      <c r="D30" s="126">
        <v>200</v>
      </c>
      <c r="E30" s="126">
        <v>250</v>
      </c>
    </row>
    <row r="31" spans="1:5" ht="20.25">
      <c r="A31" s="89" t="s">
        <v>238</v>
      </c>
      <c r="B31" s="126">
        <v>2200</v>
      </c>
      <c r="C31" s="126">
        <v>1942</v>
      </c>
      <c r="D31" s="126">
        <v>1500</v>
      </c>
      <c r="E31" s="126">
        <v>855</v>
      </c>
    </row>
    <row r="32" spans="1:5" ht="20.25">
      <c r="A32" s="87" t="s">
        <v>189</v>
      </c>
      <c r="B32" s="126"/>
      <c r="C32" s="126"/>
      <c r="D32" s="126"/>
      <c r="E32" s="126"/>
    </row>
    <row r="33" spans="1:5" ht="15">
      <c r="A33" s="88" t="s">
        <v>224</v>
      </c>
      <c r="B33" s="177">
        <v>250</v>
      </c>
      <c r="C33" s="177">
        <v>253</v>
      </c>
      <c r="D33" s="126">
        <v>200</v>
      </c>
      <c r="E33" s="126">
        <v>214</v>
      </c>
    </row>
    <row r="34" spans="1:5" ht="15">
      <c r="A34" s="88" t="s">
        <v>245</v>
      </c>
      <c r="B34" s="178"/>
      <c r="C34" s="178"/>
      <c r="D34" s="126">
        <v>330</v>
      </c>
      <c r="E34" s="126">
        <v>125</v>
      </c>
    </row>
    <row r="35" spans="1:5" ht="15">
      <c r="A35" s="88" t="s">
        <v>246</v>
      </c>
      <c r="B35" s="126">
        <v>150</v>
      </c>
      <c r="C35" s="126">
        <v>103</v>
      </c>
      <c r="D35" s="126">
        <v>130</v>
      </c>
      <c r="E35" s="126">
        <v>50</v>
      </c>
    </row>
    <row r="36" spans="1:5" ht="15">
      <c r="A36" s="88" t="s">
        <v>247</v>
      </c>
      <c r="B36" s="126">
        <v>420</v>
      </c>
      <c r="C36" s="126">
        <v>617</v>
      </c>
      <c r="D36" s="126">
        <v>450</v>
      </c>
      <c r="E36" s="126">
        <v>457</v>
      </c>
    </row>
    <row r="37" spans="1:5" ht="15">
      <c r="A37" s="88" t="s">
        <v>248</v>
      </c>
      <c r="B37" s="126">
        <v>100</v>
      </c>
      <c r="C37" s="126">
        <v>103</v>
      </c>
      <c r="D37" s="126">
        <v>200</v>
      </c>
      <c r="E37" s="126">
        <v>166</v>
      </c>
    </row>
    <row r="38" spans="1:5" ht="15">
      <c r="A38" s="88" t="s">
        <v>249</v>
      </c>
      <c r="B38" s="126">
        <v>250</v>
      </c>
      <c r="C38" s="126">
        <v>259</v>
      </c>
      <c r="D38" s="126">
        <v>400</v>
      </c>
      <c r="E38" s="126">
        <v>406</v>
      </c>
    </row>
    <row r="39" spans="1:5" ht="15">
      <c r="A39" s="88" t="s">
        <v>250</v>
      </c>
      <c r="B39" s="126">
        <v>80</v>
      </c>
      <c r="C39" s="126">
        <v>87</v>
      </c>
      <c r="D39" s="126">
        <v>100</v>
      </c>
      <c r="E39" s="126">
        <v>90</v>
      </c>
    </row>
    <row r="40" spans="1:5" ht="15">
      <c r="A40" s="88" t="s">
        <v>251</v>
      </c>
      <c r="B40" s="126">
        <v>160</v>
      </c>
      <c r="C40" s="126">
        <v>183</v>
      </c>
      <c r="D40" s="126">
        <v>200</v>
      </c>
      <c r="E40" s="126">
        <v>200</v>
      </c>
    </row>
    <row r="41" spans="1:5" ht="15">
      <c r="A41" s="88" t="s">
        <v>252</v>
      </c>
      <c r="B41" s="126">
        <v>80</v>
      </c>
      <c r="C41" s="126">
        <v>67</v>
      </c>
      <c r="D41" s="126">
        <v>70</v>
      </c>
      <c r="E41" s="126">
        <v>46</v>
      </c>
    </row>
    <row r="42" spans="1:5" ht="15">
      <c r="A42" s="88" t="s">
        <v>253</v>
      </c>
      <c r="B42" s="126">
        <v>100</v>
      </c>
      <c r="C42" s="126">
        <v>98</v>
      </c>
      <c r="D42" s="126">
        <v>250</v>
      </c>
      <c r="E42" s="126">
        <v>238</v>
      </c>
    </row>
    <row r="43" spans="1:5" ht="15">
      <c r="A43" s="88" t="s">
        <v>254</v>
      </c>
      <c r="B43" s="126">
        <v>100</v>
      </c>
      <c r="C43" s="126">
        <v>58</v>
      </c>
      <c r="D43" s="126">
        <v>200</v>
      </c>
      <c r="E43" s="126">
        <v>200</v>
      </c>
    </row>
    <row r="44" spans="1:5" ht="15">
      <c r="A44" s="88" t="s">
        <v>255</v>
      </c>
      <c r="B44" s="126">
        <v>60</v>
      </c>
      <c r="C44" s="126">
        <v>62</v>
      </c>
      <c r="D44" s="126">
        <v>70</v>
      </c>
      <c r="E44" s="126">
        <v>57</v>
      </c>
    </row>
    <row r="45" spans="1:5" ht="20.25">
      <c r="A45" s="89" t="s">
        <v>238</v>
      </c>
      <c r="B45" s="126">
        <v>1750</v>
      </c>
      <c r="C45" s="126">
        <v>1890</v>
      </c>
      <c r="D45" s="126">
        <v>2600</v>
      </c>
      <c r="E45" s="126">
        <v>2249</v>
      </c>
    </row>
    <row r="46" spans="1:5" ht="20.25">
      <c r="A46" s="87" t="s">
        <v>190</v>
      </c>
      <c r="B46" s="126"/>
      <c r="C46" s="126"/>
      <c r="D46" s="126"/>
      <c r="E46" s="126"/>
    </row>
    <row r="47" spans="1:5" ht="15">
      <c r="A47" s="88" t="s">
        <v>224</v>
      </c>
      <c r="B47" s="177">
        <v>350</v>
      </c>
      <c r="C47" s="177">
        <v>260</v>
      </c>
      <c r="D47" s="126">
        <v>100</v>
      </c>
      <c r="E47" s="126">
        <v>219</v>
      </c>
    </row>
    <row r="48" spans="1:5" ht="15">
      <c r="A48" s="88" t="s">
        <v>256</v>
      </c>
      <c r="B48" s="178"/>
      <c r="C48" s="178"/>
      <c r="D48" s="126">
        <v>150</v>
      </c>
      <c r="E48" s="126">
        <v>8</v>
      </c>
    </row>
    <row r="49" spans="1:5" ht="15">
      <c r="A49" s="88" t="s">
        <v>257</v>
      </c>
      <c r="B49" s="126">
        <v>100</v>
      </c>
      <c r="C49" s="126">
        <v>65</v>
      </c>
      <c r="D49" s="126">
        <v>300</v>
      </c>
      <c r="E49" s="126">
        <v>62</v>
      </c>
    </row>
    <row r="50" spans="1:5" ht="15">
      <c r="A50" s="88" t="s">
        <v>258</v>
      </c>
      <c r="B50" s="126">
        <v>100</v>
      </c>
      <c r="C50" s="126">
        <v>35</v>
      </c>
      <c r="D50" s="126">
        <v>300</v>
      </c>
      <c r="E50" s="126">
        <v>88</v>
      </c>
    </row>
    <row r="51" spans="1:5" ht="15">
      <c r="A51" s="88" t="s">
        <v>259</v>
      </c>
      <c r="B51" s="126">
        <v>100</v>
      </c>
      <c r="C51" s="126">
        <v>121</v>
      </c>
      <c r="D51" s="126">
        <v>250</v>
      </c>
      <c r="E51" s="126">
        <v>134</v>
      </c>
    </row>
    <row r="52" spans="1:5" ht="15">
      <c r="A52" s="88" t="s">
        <v>260</v>
      </c>
      <c r="B52" s="126">
        <v>100</v>
      </c>
      <c r="C52" s="126">
        <v>141</v>
      </c>
      <c r="D52" s="126">
        <v>150</v>
      </c>
      <c r="E52" s="126">
        <v>149</v>
      </c>
    </row>
    <row r="53" spans="1:5" ht="15">
      <c r="A53" s="88" t="s">
        <v>261</v>
      </c>
      <c r="B53" s="126">
        <v>150</v>
      </c>
      <c r="C53" s="126">
        <v>249</v>
      </c>
      <c r="D53" s="126">
        <v>600</v>
      </c>
      <c r="E53" s="126">
        <v>617</v>
      </c>
    </row>
    <row r="54" spans="1:5" ht="15">
      <c r="A54" s="88" t="s">
        <v>262</v>
      </c>
      <c r="B54" s="126">
        <v>150</v>
      </c>
      <c r="C54" s="126">
        <v>186</v>
      </c>
      <c r="D54" s="126">
        <v>350</v>
      </c>
      <c r="E54" s="126">
        <v>302</v>
      </c>
    </row>
    <row r="55" spans="1:5" ht="15">
      <c r="A55" s="88" t="s">
        <v>263</v>
      </c>
      <c r="B55" s="126">
        <v>350</v>
      </c>
      <c r="C55" s="126">
        <v>522</v>
      </c>
      <c r="D55" s="126">
        <v>600</v>
      </c>
      <c r="E55" s="126">
        <v>770</v>
      </c>
    </row>
    <row r="56" spans="1:5" ht="15">
      <c r="A56" s="88" t="s">
        <v>264</v>
      </c>
      <c r="B56" s="126">
        <v>350</v>
      </c>
      <c r="C56" s="126">
        <v>720</v>
      </c>
      <c r="D56" s="126">
        <v>250</v>
      </c>
      <c r="E56" s="126">
        <v>324</v>
      </c>
    </row>
    <row r="57" spans="1:5" ht="15">
      <c r="A57" s="88" t="s">
        <v>265</v>
      </c>
      <c r="B57" s="126">
        <v>150</v>
      </c>
      <c r="C57" s="126">
        <v>117</v>
      </c>
      <c r="D57" s="126">
        <v>200</v>
      </c>
      <c r="E57" s="126">
        <v>232</v>
      </c>
    </row>
    <row r="58" spans="1:5" ht="15">
      <c r="A58" s="88" t="s">
        <v>266</v>
      </c>
      <c r="B58" s="126">
        <v>100</v>
      </c>
      <c r="C58" s="126">
        <v>79</v>
      </c>
      <c r="D58" s="126">
        <v>200</v>
      </c>
      <c r="E58" s="126">
        <v>150</v>
      </c>
    </row>
    <row r="59" spans="1:5" ht="15">
      <c r="A59" s="88" t="s">
        <v>267</v>
      </c>
      <c r="B59" s="126">
        <v>100</v>
      </c>
      <c r="C59" s="126">
        <v>72</v>
      </c>
      <c r="D59" s="126">
        <v>150</v>
      </c>
      <c r="E59" s="126">
        <v>120</v>
      </c>
    </row>
    <row r="60" spans="1:5" ht="20.25">
      <c r="A60" s="89" t="s">
        <v>238</v>
      </c>
      <c r="B60" s="126">
        <v>2100</v>
      </c>
      <c r="C60" s="126">
        <v>2567</v>
      </c>
      <c r="D60" s="126">
        <v>3600</v>
      </c>
      <c r="E60" s="126">
        <v>3175</v>
      </c>
    </row>
    <row r="61" spans="1:5" ht="20.25">
      <c r="A61" s="87" t="s">
        <v>268</v>
      </c>
      <c r="B61" s="126"/>
      <c r="C61" s="126"/>
      <c r="D61" s="126"/>
      <c r="E61" s="126"/>
    </row>
    <row r="62" spans="1:5" ht="15">
      <c r="A62" s="88" t="s">
        <v>224</v>
      </c>
      <c r="B62" s="126">
        <v>160</v>
      </c>
      <c r="C62" s="126">
        <v>143</v>
      </c>
      <c r="D62" s="126">
        <v>235</v>
      </c>
      <c r="E62" s="126">
        <v>122</v>
      </c>
    </row>
    <row r="63" spans="1:5" ht="15">
      <c r="A63" s="88" t="s">
        <v>269</v>
      </c>
      <c r="B63" s="126">
        <v>110</v>
      </c>
      <c r="C63" s="126">
        <v>89</v>
      </c>
      <c r="D63" s="126">
        <v>130</v>
      </c>
      <c r="E63" s="126">
        <v>52</v>
      </c>
    </row>
    <row r="64" spans="1:5" ht="15">
      <c r="A64" s="88" t="s">
        <v>270</v>
      </c>
      <c r="B64" s="126">
        <v>110</v>
      </c>
      <c r="C64" s="126">
        <v>166</v>
      </c>
      <c r="D64" s="126">
        <v>130</v>
      </c>
      <c r="E64" s="126">
        <v>144</v>
      </c>
    </row>
    <row r="65" spans="1:5" ht="15">
      <c r="A65" s="88" t="s">
        <v>271</v>
      </c>
      <c r="B65" s="126">
        <v>90</v>
      </c>
      <c r="C65" s="126">
        <v>93</v>
      </c>
      <c r="D65" s="126">
        <v>100</v>
      </c>
      <c r="E65" s="126">
        <v>147</v>
      </c>
    </row>
    <row r="66" spans="1:5" ht="15">
      <c r="A66" s="88" t="s">
        <v>272</v>
      </c>
      <c r="B66" s="126">
        <v>210</v>
      </c>
      <c r="C66" s="126">
        <v>392</v>
      </c>
      <c r="D66" s="126">
        <v>205</v>
      </c>
      <c r="E66" s="126">
        <v>176</v>
      </c>
    </row>
    <row r="67" spans="1:5" ht="15">
      <c r="A67" s="88" t="s">
        <v>273</v>
      </c>
      <c r="B67" s="126">
        <v>90</v>
      </c>
      <c r="C67" s="126">
        <v>73</v>
      </c>
      <c r="D67" s="126">
        <v>100</v>
      </c>
      <c r="E67" s="126">
        <v>125</v>
      </c>
    </row>
    <row r="68" spans="1:5" ht="15">
      <c r="A68" s="88" t="s">
        <v>274</v>
      </c>
      <c r="B68" s="126">
        <v>110</v>
      </c>
      <c r="C68" s="126">
        <v>105</v>
      </c>
      <c r="D68" s="126">
        <v>130</v>
      </c>
      <c r="E68" s="126">
        <v>244</v>
      </c>
    </row>
    <row r="69" spans="1:5" ht="15">
      <c r="A69" s="88" t="s">
        <v>275</v>
      </c>
      <c r="B69" s="126">
        <v>110</v>
      </c>
      <c r="C69" s="126">
        <v>122</v>
      </c>
      <c r="D69" s="126">
        <v>170</v>
      </c>
      <c r="E69" s="126">
        <v>182</v>
      </c>
    </row>
    <row r="70" spans="1:5" ht="15">
      <c r="A70" s="88" t="s">
        <v>276</v>
      </c>
      <c r="B70" s="126">
        <v>110</v>
      </c>
      <c r="C70" s="126">
        <v>119</v>
      </c>
      <c r="D70" s="126">
        <v>170</v>
      </c>
      <c r="E70" s="126">
        <v>198</v>
      </c>
    </row>
    <row r="71" spans="1:5" ht="15">
      <c r="A71" s="88" t="s">
        <v>277</v>
      </c>
      <c r="B71" s="126">
        <v>130</v>
      </c>
      <c r="C71" s="126">
        <v>164</v>
      </c>
      <c r="D71" s="126">
        <v>170</v>
      </c>
      <c r="E71" s="126">
        <v>184</v>
      </c>
    </row>
    <row r="72" spans="1:5" ht="15">
      <c r="A72" s="88" t="s">
        <v>278</v>
      </c>
      <c r="B72" s="126">
        <v>90</v>
      </c>
      <c r="C72" s="126">
        <v>111</v>
      </c>
      <c r="D72" s="126">
        <v>130</v>
      </c>
      <c r="E72" s="126">
        <v>137</v>
      </c>
    </row>
    <row r="73" spans="1:5" ht="15">
      <c r="A73" s="88" t="s">
        <v>279</v>
      </c>
      <c r="B73" s="126">
        <v>90</v>
      </c>
      <c r="C73" s="126">
        <v>90</v>
      </c>
      <c r="D73" s="126">
        <v>130</v>
      </c>
      <c r="E73" s="126">
        <v>132</v>
      </c>
    </row>
    <row r="74" spans="1:5" ht="15">
      <c r="A74" s="88" t="s">
        <v>280</v>
      </c>
      <c r="B74" s="126">
        <v>90</v>
      </c>
      <c r="C74" s="126">
        <v>74</v>
      </c>
      <c r="D74" s="126">
        <v>100</v>
      </c>
      <c r="E74" s="126">
        <v>121</v>
      </c>
    </row>
    <row r="75" spans="1:5" ht="20.25">
      <c r="A75" s="89" t="s">
        <v>238</v>
      </c>
      <c r="B75" s="126">
        <v>1500</v>
      </c>
      <c r="C75" s="126">
        <v>1741</v>
      </c>
      <c r="D75" s="126">
        <v>1900</v>
      </c>
      <c r="E75" s="126">
        <v>1964</v>
      </c>
    </row>
    <row r="76" spans="1:5" ht="20.25">
      <c r="A76" s="87" t="s">
        <v>191</v>
      </c>
      <c r="B76" s="126"/>
      <c r="C76" s="126"/>
      <c r="D76" s="126"/>
      <c r="E76" s="126"/>
    </row>
    <row r="77" spans="1:5" ht="15">
      <c r="A77" s="88" t="s">
        <v>224</v>
      </c>
      <c r="B77" s="126">
        <v>330</v>
      </c>
      <c r="C77" s="126">
        <v>362</v>
      </c>
      <c r="D77" s="126">
        <v>430</v>
      </c>
      <c r="E77" s="126">
        <v>472</v>
      </c>
    </row>
    <row r="78" spans="1:5" ht="15">
      <c r="A78" s="88" t="s">
        <v>281</v>
      </c>
      <c r="B78" s="126">
        <v>150</v>
      </c>
      <c r="C78" s="126">
        <v>201</v>
      </c>
      <c r="D78" s="126">
        <v>215</v>
      </c>
      <c r="E78" s="126">
        <v>246</v>
      </c>
    </row>
    <row r="79" spans="1:5" ht="15">
      <c r="A79" s="88" t="s">
        <v>282</v>
      </c>
      <c r="B79" s="126">
        <v>150</v>
      </c>
      <c r="C79" s="126">
        <v>198</v>
      </c>
      <c r="D79" s="126">
        <v>215</v>
      </c>
      <c r="E79" s="126">
        <v>237</v>
      </c>
    </row>
    <row r="80" spans="1:5" ht="15">
      <c r="A80" s="88" t="s">
        <v>283</v>
      </c>
      <c r="B80" s="126">
        <v>150</v>
      </c>
      <c r="C80" s="126">
        <v>188</v>
      </c>
      <c r="D80" s="126">
        <v>215</v>
      </c>
      <c r="E80" s="126">
        <v>233</v>
      </c>
    </row>
    <row r="81" spans="1:5" ht="15">
      <c r="A81" s="88" t="s">
        <v>284</v>
      </c>
      <c r="B81" s="126">
        <v>150</v>
      </c>
      <c r="C81" s="126">
        <v>229</v>
      </c>
      <c r="D81" s="126">
        <v>215</v>
      </c>
      <c r="E81" s="126">
        <v>287</v>
      </c>
    </row>
    <row r="82" spans="1:5" ht="15">
      <c r="A82" s="88" t="s">
        <v>285</v>
      </c>
      <c r="B82" s="126">
        <v>210</v>
      </c>
      <c r="C82" s="126">
        <v>221</v>
      </c>
      <c r="D82" s="126">
        <v>340</v>
      </c>
      <c r="E82" s="126">
        <v>352</v>
      </c>
    </row>
    <row r="83" spans="1:5" ht="15">
      <c r="A83" s="88" t="s">
        <v>286</v>
      </c>
      <c r="B83" s="126">
        <v>10</v>
      </c>
      <c r="C83" s="126">
        <v>17</v>
      </c>
      <c r="D83" s="126">
        <v>25</v>
      </c>
      <c r="E83" s="126">
        <v>31</v>
      </c>
    </row>
    <row r="84" spans="1:5" ht="15">
      <c r="A84" s="88" t="s">
        <v>287</v>
      </c>
      <c r="B84" s="126">
        <v>30</v>
      </c>
      <c r="C84" s="126">
        <v>35</v>
      </c>
      <c r="D84" s="126">
        <v>50</v>
      </c>
      <c r="E84" s="126">
        <v>52</v>
      </c>
    </row>
    <row r="85" spans="1:5" ht="15">
      <c r="A85" s="99" t="s">
        <v>288</v>
      </c>
      <c r="B85" s="126">
        <v>40</v>
      </c>
      <c r="C85" s="126">
        <v>51</v>
      </c>
      <c r="D85" s="126">
        <v>95</v>
      </c>
      <c r="E85" s="126">
        <v>104</v>
      </c>
    </row>
    <row r="86" spans="1:5" ht="15">
      <c r="A86" s="88" t="s">
        <v>289</v>
      </c>
      <c r="B86" s="126">
        <v>30</v>
      </c>
      <c r="C86" s="126">
        <v>45</v>
      </c>
      <c r="D86" s="126">
        <v>50</v>
      </c>
      <c r="E86" s="126">
        <v>58</v>
      </c>
    </row>
    <row r="87" spans="1:5" ht="20.25">
      <c r="A87" s="89" t="s">
        <v>238</v>
      </c>
      <c r="B87" s="126">
        <v>1250</v>
      </c>
      <c r="C87" s="126">
        <v>1547</v>
      </c>
      <c r="D87" s="126">
        <v>1850</v>
      </c>
      <c r="E87" s="126">
        <v>2072</v>
      </c>
    </row>
    <row r="88" spans="1:5" ht="20.25">
      <c r="A88" s="87" t="s">
        <v>290</v>
      </c>
      <c r="B88" s="126"/>
      <c r="C88" s="126"/>
      <c r="D88" s="126"/>
      <c r="E88" s="126"/>
    </row>
    <row r="89" spans="1:5" ht="15">
      <c r="A89" s="88" t="s">
        <v>291</v>
      </c>
      <c r="B89" s="126">
        <v>300</v>
      </c>
      <c r="C89" s="126">
        <v>313</v>
      </c>
      <c r="D89" s="126">
        <v>250</v>
      </c>
      <c r="E89" s="126">
        <v>373</v>
      </c>
    </row>
    <row r="90" spans="1:5" ht="15">
      <c r="A90" s="88" t="s">
        <v>292</v>
      </c>
      <c r="B90" s="126">
        <v>170</v>
      </c>
      <c r="C90" s="126">
        <v>171</v>
      </c>
      <c r="D90" s="126">
        <v>300</v>
      </c>
      <c r="E90" s="126">
        <v>315</v>
      </c>
    </row>
    <row r="91" spans="1:5" ht="15">
      <c r="A91" s="88" t="s">
        <v>293</v>
      </c>
      <c r="B91" s="126">
        <v>170</v>
      </c>
      <c r="C91" s="126">
        <v>171</v>
      </c>
      <c r="D91" s="126">
        <v>300</v>
      </c>
      <c r="E91" s="126">
        <v>308</v>
      </c>
    </row>
    <row r="92" spans="1:5" ht="15">
      <c r="A92" s="100" t="s">
        <v>294</v>
      </c>
      <c r="B92" s="126">
        <v>170</v>
      </c>
      <c r="C92" s="126">
        <v>190</v>
      </c>
      <c r="D92" s="126">
        <v>250</v>
      </c>
      <c r="E92" s="126">
        <v>392</v>
      </c>
    </row>
    <row r="93" spans="1:5" ht="15">
      <c r="A93" s="88" t="s">
        <v>295</v>
      </c>
      <c r="B93" s="126">
        <v>170</v>
      </c>
      <c r="C93" s="126">
        <v>212</v>
      </c>
      <c r="D93" s="126">
        <v>250</v>
      </c>
      <c r="E93" s="126">
        <v>268</v>
      </c>
    </row>
    <row r="94" spans="1:5" ht="15">
      <c r="A94" s="88" t="s">
        <v>296</v>
      </c>
      <c r="B94" s="126">
        <v>140</v>
      </c>
      <c r="C94" s="126">
        <v>140</v>
      </c>
      <c r="D94" s="126">
        <v>200</v>
      </c>
      <c r="E94" s="126">
        <v>218</v>
      </c>
    </row>
    <row r="95" spans="1:5" ht="15">
      <c r="A95" s="88" t="s">
        <v>297</v>
      </c>
      <c r="B95" s="126">
        <v>100</v>
      </c>
      <c r="C95" s="126">
        <v>113</v>
      </c>
      <c r="D95" s="126">
        <v>200</v>
      </c>
      <c r="E95" s="126">
        <v>212</v>
      </c>
    </row>
    <row r="96" spans="1:5" ht="15">
      <c r="A96" s="88" t="s">
        <v>298</v>
      </c>
      <c r="B96" s="126">
        <v>90</v>
      </c>
      <c r="C96" s="126">
        <v>90</v>
      </c>
      <c r="D96" s="126">
        <v>150</v>
      </c>
      <c r="E96" s="126">
        <v>168</v>
      </c>
    </row>
    <row r="97" spans="1:5" ht="15">
      <c r="A97" s="88" t="s">
        <v>299</v>
      </c>
      <c r="B97" s="126">
        <v>80</v>
      </c>
      <c r="C97" s="126">
        <v>80</v>
      </c>
      <c r="D97" s="126">
        <v>150</v>
      </c>
      <c r="E97" s="126">
        <v>151</v>
      </c>
    </row>
    <row r="98" spans="1:5" ht="15">
      <c r="A98" s="88" t="s">
        <v>300</v>
      </c>
      <c r="B98" s="126">
        <v>80</v>
      </c>
      <c r="C98" s="126">
        <v>81</v>
      </c>
      <c r="D98" s="126">
        <v>150</v>
      </c>
      <c r="E98" s="126">
        <v>162</v>
      </c>
    </row>
    <row r="99" spans="1:5" ht="15">
      <c r="A99" s="88" t="s">
        <v>301</v>
      </c>
      <c r="B99" s="126">
        <v>80</v>
      </c>
      <c r="C99" s="126">
        <v>81</v>
      </c>
      <c r="D99" s="126">
        <v>150</v>
      </c>
      <c r="E99" s="126">
        <v>151</v>
      </c>
    </row>
    <row r="100" spans="1:5" ht="20.25">
      <c r="A100" s="89" t="s">
        <v>238</v>
      </c>
      <c r="B100" s="126">
        <v>1550</v>
      </c>
      <c r="C100" s="126">
        <v>1642</v>
      </c>
      <c r="D100" s="126">
        <v>2350</v>
      </c>
      <c r="E100" s="126">
        <v>2718</v>
      </c>
    </row>
    <row r="101" spans="1:5" ht="20.25">
      <c r="A101" s="87" t="s">
        <v>192</v>
      </c>
      <c r="B101" s="126"/>
      <c r="C101" s="126"/>
      <c r="D101" s="126"/>
      <c r="E101" s="126"/>
    </row>
    <row r="102" spans="1:5" ht="15">
      <c r="A102" s="88" t="s">
        <v>224</v>
      </c>
      <c r="B102" s="126">
        <v>190</v>
      </c>
      <c r="C102" s="126">
        <v>237</v>
      </c>
      <c r="D102" s="126">
        <v>250</v>
      </c>
      <c r="E102" s="126">
        <v>238</v>
      </c>
    </row>
    <row r="103" spans="1:5" ht="15">
      <c r="A103" s="88" t="s">
        <v>302</v>
      </c>
      <c r="B103" s="126">
        <v>270</v>
      </c>
      <c r="C103" s="126">
        <v>192</v>
      </c>
      <c r="D103" s="126">
        <v>400</v>
      </c>
      <c r="E103" s="126">
        <v>435</v>
      </c>
    </row>
    <row r="104" spans="1:5" ht="15">
      <c r="A104" s="88" t="s">
        <v>303</v>
      </c>
      <c r="B104" s="126">
        <v>280</v>
      </c>
      <c r="C104" s="126">
        <v>304.5</v>
      </c>
      <c r="D104" s="126">
        <v>450</v>
      </c>
      <c r="E104" s="126">
        <v>452</v>
      </c>
    </row>
    <row r="105" spans="1:5" ht="15">
      <c r="A105" s="88" t="s">
        <v>304</v>
      </c>
      <c r="B105" s="126">
        <v>170</v>
      </c>
      <c r="C105" s="126">
        <v>182</v>
      </c>
      <c r="D105" s="126">
        <v>400</v>
      </c>
      <c r="E105" s="126">
        <v>403</v>
      </c>
    </row>
    <row r="106" spans="1:5" ht="15">
      <c r="A106" s="88" t="s">
        <v>305</v>
      </c>
      <c r="B106" s="126">
        <v>180</v>
      </c>
      <c r="C106" s="126">
        <v>191</v>
      </c>
      <c r="D106" s="126">
        <v>400</v>
      </c>
      <c r="E106" s="126">
        <v>422</v>
      </c>
    </row>
    <row r="107" spans="1:5" ht="15">
      <c r="A107" s="88" t="s">
        <v>306</v>
      </c>
      <c r="B107" s="126">
        <v>160</v>
      </c>
      <c r="C107" s="126">
        <v>147</v>
      </c>
      <c r="D107" s="126">
        <v>300</v>
      </c>
      <c r="E107" s="126">
        <v>270</v>
      </c>
    </row>
    <row r="108" spans="1:5" ht="15">
      <c r="A108" s="88" t="s">
        <v>307</v>
      </c>
      <c r="B108" s="126">
        <v>150</v>
      </c>
      <c r="C108" s="126">
        <v>187.5</v>
      </c>
      <c r="D108" s="126">
        <v>300</v>
      </c>
      <c r="E108" s="126">
        <v>336</v>
      </c>
    </row>
    <row r="109" spans="1:5" ht="15">
      <c r="A109" s="88" t="s">
        <v>308</v>
      </c>
      <c r="B109" s="126">
        <v>150</v>
      </c>
      <c r="C109" s="126">
        <v>145</v>
      </c>
      <c r="D109" s="126">
        <v>350</v>
      </c>
      <c r="E109" s="126">
        <v>353</v>
      </c>
    </row>
    <row r="110" spans="1:5" ht="20.25">
      <c r="A110" s="89" t="s">
        <v>238</v>
      </c>
      <c r="B110" s="126">
        <v>1550</v>
      </c>
      <c r="C110" s="126">
        <v>1586</v>
      </c>
      <c r="D110" s="126">
        <v>2850</v>
      </c>
      <c r="E110" s="126">
        <v>2909</v>
      </c>
    </row>
    <row r="111" spans="1:5" ht="20.25">
      <c r="A111" s="87" t="s">
        <v>309</v>
      </c>
      <c r="B111" s="126"/>
      <c r="C111" s="126"/>
      <c r="D111" s="126"/>
      <c r="E111" s="126"/>
    </row>
    <row r="112" spans="1:5" ht="15">
      <c r="A112" s="100" t="s">
        <v>310</v>
      </c>
      <c r="B112" s="126">
        <v>120</v>
      </c>
      <c r="C112" s="126">
        <v>76</v>
      </c>
      <c r="D112" s="126">
        <v>80</v>
      </c>
      <c r="E112" s="126">
        <v>9</v>
      </c>
    </row>
    <row r="113" spans="1:5" ht="15">
      <c r="A113" s="88" t="s">
        <v>311</v>
      </c>
      <c r="B113" s="126">
        <v>110</v>
      </c>
      <c r="C113" s="126">
        <v>104</v>
      </c>
      <c r="D113" s="126">
        <v>120</v>
      </c>
      <c r="E113" s="126">
        <v>120</v>
      </c>
    </row>
    <row r="114" spans="1:5" ht="15">
      <c r="A114" s="88" t="s">
        <v>312</v>
      </c>
      <c r="B114" s="126">
        <v>110</v>
      </c>
      <c r="C114" s="126">
        <v>115</v>
      </c>
      <c r="D114" s="126">
        <v>120</v>
      </c>
      <c r="E114" s="126">
        <v>121</v>
      </c>
    </row>
    <row r="115" spans="1:5" ht="15">
      <c r="A115" s="88" t="s">
        <v>313</v>
      </c>
      <c r="B115" s="126">
        <v>95</v>
      </c>
      <c r="C115" s="126">
        <v>98</v>
      </c>
      <c r="D115" s="126">
        <v>105</v>
      </c>
      <c r="E115" s="126">
        <v>115</v>
      </c>
    </row>
    <row r="116" spans="1:5" ht="15">
      <c r="A116" s="88" t="s">
        <v>314</v>
      </c>
      <c r="B116" s="126">
        <v>95</v>
      </c>
      <c r="C116" s="126">
        <v>96</v>
      </c>
      <c r="D116" s="126">
        <v>105</v>
      </c>
      <c r="E116" s="126">
        <v>105</v>
      </c>
    </row>
    <row r="117" spans="1:5" ht="15">
      <c r="A117" s="88" t="s">
        <v>315</v>
      </c>
      <c r="B117" s="126">
        <v>95</v>
      </c>
      <c r="C117" s="126">
        <v>95</v>
      </c>
      <c r="D117" s="126">
        <v>105</v>
      </c>
      <c r="E117" s="126">
        <v>105</v>
      </c>
    </row>
    <row r="118" spans="1:5" ht="15">
      <c r="A118" s="88" t="s">
        <v>316</v>
      </c>
      <c r="B118" s="126">
        <v>125</v>
      </c>
      <c r="C118" s="126">
        <v>152</v>
      </c>
      <c r="D118" s="126">
        <v>135</v>
      </c>
      <c r="E118" s="126">
        <v>138</v>
      </c>
    </row>
    <row r="119" spans="1:5" ht="15">
      <c r="A119" s="88" t="s">
        <v>317</v>
      </c>
      <c r="B119" s="126">
        <v>65</v>
      </c>
      <c r="C119" s="126">
        <v>72</v>
      </c>
      <c r="D119" s="126">
        <v>75</v>
      </c>
      <c r="E119" s="126">
        <v>77</v>
      </c>
    </row>
    <row r="120" spans="1:5" ht="15">
      <c r="A120" s="88" t="s">
        <v>318</v>
      </c>
      <c r="B120" s="126">
        <v>125</v>
      </c>
      <c r="C120" s="126">
        <v>148</v>
      </c>
      <c r="D120" s="126">
        <v>135</v>
      </c>
      <c r="E120" s="126">
        <v>182</v>
      </c>
    </row>
    <row r="121" spans="1:5" ht="15">
      <c r="A121" s="88" t="s">
        <v>319</v>
      </c>
      <c r="B121" s="126">
        <v>110</v>
      </c>
      <c r="C121" s="126">
        <v>144</v>
      </c>
      <c r="D121" s="126">
        <v>120</v>
      </c>
      <c r="E121" s="126">
        <v>128</v>
      </c>
    </row>
    <row r="122" spans="1:5" ht="15">
      <c r="A122" s="88" t="s">
        <v>238</v>
      </c>
      <c r="B122" s="126">
        <v>1050</v>
      </c>
      <c r="C122" s="126">
        <v>1100</v>
      </c>
      <c r="D122" s="126">
        <v>1100</v>
      </c>
      <c r="E122" s="126">
        <v>1100</v>
      </c>
    </row>
    <row r="123" spans="1:5" ht="20.25">
      <c r="A123" s="87" t="s">
        <v>320</v>
      </c>
      <c r="B123" s="126"/>
      <c r="C123" s="126"/>
      <c r="D123" s="126"/>
      <c r="E123" s="126"/>
    </row>
    <row r="124" spans="1:5" ht="15">
      <c r="A124" s="88" t="s">
        <v>321</v>
      </c>
      <c r="B124" s="126">
        <v>165</v>
      </c>
      <c r="C124" s="126">
        <v>116</v>
      </c>
      <c r="D124" s="126">
        <v>1100</v>
      </c>
      <c r="E124" s="126">
        <v>195</v>
      </c>
    </row>
    <row r="125" spans="1:5" ht="15">
      <c r="A125" s="88" t="s">
        <v>322</v>
      </c>
      <c r="B125" s="126">
        <v>165</v>
      </c>
      <c r="C125" s="126">
        <v>217</v>
      </c>
      <c r="D125" s="126">
        <v>1100</v>
      </c>
      <c r="E125" s="126">
        <v>376</v>
      </c>
    </row>
    <row r="126" spans="1:5" ht="15">
      <c r="A126" s="88" t="s">
        <v>323</v>
      </c>
      <c r="B126" s="126">
        <v>165</v>
      </c>
      <c r="C126" s="126">
        <v>190</v>
      </c>
      <c r="D126" s="126">
        <v>1100</v>
      </c>
      <c r="E126" s="126">
        <v>404</v>
      </c>
    </row>
    <row r="127" spans="1:5" ht="15">
      <c r="A127" s="88" t="s">
        <v>324</v>
      </c>
      <c r="B127" s="126">
        <v>70</v>
      </c>
      <c r="C127" s="126">
        <v>45</v>
      </c>
      <c r="D127" s="126">
        <v>500</v>
      </c>
      <c r="E127" s="126">
        <v>60</v>
      </c>
    </row>
    <row r="128" spans="1:5" ht="15">
      <c r="A128" s="88" t="s">
        <v>325</v>
      </c>
      <c r="B128" s="126">
        <v>165</v>
      </c>
      <c r="C128" s="126">
        <v>245</v>
      </c>
      <c r="D128" s="126">
        <v>1100</v>
      </c>
      <c r="E128" s="126">
        <v>391</v>
      </c>
    </row>
    <row r="129" spans="1:5" ht="15">
      <c r="A129" s="88" t="s">
        <v>326</v>
      </c>
      <c r="B129" s="126">
        <v>100</v>
      </c>
      <c r="C129" s="126">
        <v>72</v>
      </c>
      <c r="D129" s="126">
        <v>1100</v>
      </c>
      <c r="E129" s="126">
        <v>40</v>
      </c>
    </row>
    <row r="130" spans="1:5" ht="15">
      <c r="A130" s="88" t="s">
        <v>327</v>
      </c>
      <c r="B130" s="126">
        <v>100</v>
      </c>
      <c r="C130" s="126">
        <v>61</v>
      </c>
      <c r="D130" s="126">
        <v>300</v>
      </c>
      <c r="E130" s="126">
        <v>207</v>
      </c>
    </row>
    <row r="131" spans="1:5" ht="15">
      <c r="A131" s="88" t="s">
        <v>328</v>
      </c>
      <c r="B131" s="126">
        <v>40</v>
      </c>
      <c r="C131" s="126">
        <v>41</v>
      </c>
      <c r="D131" s="126">
        <v>200</v>
      </c>
      <c r="E131" s="126">
        <v>154</v>
      </c>
    </row>
    <row r="132" spans="1:5" ht="15">
      <c r="A132" s="88" t="s">
        <v>329</v>
      </c>
      <c r="B132" s="126">
        <v>30</v>
      </c>
      <c r="C132" s="126">
        <v>20</v>
      </c>
      <c r="D132" s="126">
        <v>500</v>
      </c>
      <c r="E132" s="126">
        <v>500</v>
      </c>
    </row>
    <row r="133" spans="1:5" ht="15">
      <c r="A133" s="88" t="s">
        <v>330</v>
      </c>
      <c r="B133" s="126">
        <v>30</v>
      </c>
      <c r="C133" s="126">
        <v>13.5</v>
      </c>
      <c r="D133" s="126">
        <v>50</v>
      </c>
      <c r="E133" s="126">
        <v>1</v>
      </c>
    </row>
    <row r="134" spans="1:5" ht="15">
      <c r="A134" s="88" t="s">
        <v>331</v>
      </c>
      <c r="B134" s="126">
        <v>30</v>
      </c>
      <c r="C134" s="126">
        <v>0</v>
      </c>
      <c r="D134" s="126">
        <v>60</v>
      </c>
      <c r="E134" s="126">
        <v>0</v>
      </c>
    </row>
    <row r="135" spans="1:5" ht="15">
      <c r="A135" s="88" t="s">
        <v>332</v>
      </c>
      <c r="B135" s="126">
        <v>100</v>
      </c>
      <c r="C135" s="126">
        <v>100</v>
      </c>
      <c r="D135" s="126">
        <v>600</v>
      </c>
      <c r="E135" s="126">
        <v>510</v>
      </c>
    </row>
    <row r="136" spans="1:5" ht="15">
      <c r="A136" s="88" t="s">
        <v>333</v>
      </c>
      <c r="B136" s="126">
        <v>70</v>
      </c>
      <c r="C136" s="126">
        <v>60</v>
      </c>
      <c r="D136" s="126">
        <v>300</v>
      </c>
      <c r="E136" s="126">
        <v>80</v>
      </c>
    </row>
    <row r="137" spans="1:5" ht="20.25">
      <c r="A137" s="89" t="s">
        <v>238</v>
      </c>
      <c r="B137" s="126">
        <v>1230</v>
      </c>
      <c r="C137" s="126">
        <v>1180.5</v>
      </c>
      <c r="D137" s="126">
        <v>8010</v>
      </c>
      <c r="E137" s="126">
        <v>2918</v>
      </c>
    </row>
  </sheetData>
  <sheetProtection/>
  <mergeCells count="13">
    <mergeCell ref="B47:B48"/>
    <mergeCell ref="C47:C48"/>
    <mergeCell ref="A2:E2"/>
    <mergeCell ref="A3:E3"/>
    <mergeCell ref="A5:A6"/>
    <mergeCell ref="B5:C5"/>
    <mergeCell ref="A1:E1"/>
    <mergeCell ref="A4:E4"/>
    <mergeCell ref="B33:B34"/>
    <mergeCell ref="C33:C34"/>
    <mergeCell ref="C24:C25"/>
    <mergeCell ref="D5:E5"/>
    <mergeCell ref="B24:B25"/>
  </mergeCells>
  <printOptions/>
  <pageMargins left="0.69" right="0.61" top="0.28" bottom="0.28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6" sqref="B16"/>
    </sheetView>
  </sheetViews>
  <sheetFormatPr defaultColWidth="9.00390625" defaultRowHeight="14.25"/>
  <cols>
    <col min="2" max="2" width="20.875" style="0" customWidth="1"/>
    <col min="3" max="3" width="59.00390625" style="0" customWidth="1"/>
  </cols>
  <sheetData>
    <row r="1" spans="1:3" ht="14.25">
      <c r="A1" s="13" t="s">
        <v>338</v>
      </c>
      <c r="B1" s="13" t="s">
        <v>339</v>
      </c>
      <c r="C1" s="13" t="s">
        <v>340</v>
      </c>
    </row>
    <row r="2" spans="1:3" ht="71.25">
      <c r="A2" s="15" t="s">
        <v>173</v>
      </c>
      <c r="B2" s="28" t="s">
        <v>174</v>
      </c>
      <c r="C2" s="124" t="s">
        <v>341</v>
      </c>
    </row>
    <row r="3" spans="1:3" ht="71.25">
      <c r="A3" s="15" t="s">
        <v>156</v>
      </c>
      <c r="B3" s="28" t="s">
        <v>157</v>
      </c>
      <c r="C3" s="124" t="s">
        <v>345</v>
      </c>
    </row>
    <row r="4" spans="1:3" ht="57">
      <c r="A4" s="15" t="s">
        <v>155</v>
      </c>
      <c r="B4" s="28" t="s">
        <v>154</v>
      </c>
      <c r="C4" s="124" t="s">
        <v>342</v>
      </c>
    </row>
    <row r="5" spans="1:3" ht="71.25">
      <c r="A5" s="15" t="s">
        <v>148</v>
      </c>
      <c r="B5" s="28" t="s">
        <v>147</v>
      </c>
      <c r="C5" s="124" t="s">
        <v>343</v>
      </c>
    </row>
    <row r="6" spans="1:3" ht="71.25">
      <c r="A6" s="101" t="s">
        <v>221</v>
      </c>
      <c r="B6" s="102" t="s">
        <v>222</v>
      </c>
      <c r="C6" s="124" t="s">
        <v>344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="115" zoomScaleNormal="115" zoomScalePageLayoutView="0" workbookViewId="0" topLeftCell="A1">
      <selection activeCell="J4" sqref="J4"/>
    </sheetView>
  </sheetViews>
  <sheetFormatPr defaultColWidth="9.00390625" defaultRowHeight="14.25"/>
  <cols>
    <col min="1" max="1" width="20.00390625" style="121" customWidth="1"/>
    <col min="2" max="3" width="10.50390625" style="121" customWidth="1"/>
    <col min="4" max="4" width="10.50390625" style="122" customWidth="1"/>
    <col min="5" max="5" width="18.00390625" style="121" customWidth="1"/>
    <col min="6" max="6" width="11.25390625" style="121" customWidth="1"/>
    <col min="7" max="7" width="10.50390625" style="123" customWidth="1"/>
    <col min="8" max="8" width="9.00390625" style="121" customWidth="1"/>
    <col min="9" max="16384" width="9.00390625" style="3" customWidth="1"/>
  </cols>
  <sheetData>
    <row r="1" spans="1:8" s="2" customFormat="1" ht="42.75" customHeight="1">
      <c r="A1" s="183" t="s">
        <v>213</v>
      </c>
      <c r="B1" s="183"/>
      <c r="C1" s="183"/>
      <c r="D1" s="183"/>
      <c r="E1" s="183"/>
      <c r="F1" s="183"/>
      <c r="G1" s="183"/>
      <c r="H1" s="183"/>
    </row>
    <row r="2" spans="1:8" s="5" customFormat="1" ht="24.75" customHeight="1">
      <c r="A2" s="185" t="s">
        <v>515</v>
      </c>
      <c r="B2" s="184"/>
      <c r="C2" s="184"/>
      <c r="D2" s="184"/>
      <c r="E2" s="184"/>
      <c r="F2" s="184"/>
      <c r="G2" s="184"/>
      <c r="H2" s="184"/>
    </row>
    <row r="3" spans="1:8" s="5" customFormat="1" ht="24.75" customHeight="1">
      <c r="A3" s="185" t="s">
        <v>513</v>
      </c>
      <c r="B3" s="184"/>
      <c r="C3" s="184"/>
      <c r="D3" s="184"/>
      <c r="E3" s="184"/>
      <c r="F3" s="184"/>
      <c r="G3" s="184"/>
      <c r="H3" s="184"/>
    </row>
    <row r="4" spans="1:8" s="4" customFormat="1" ht="24.75" customHeight="1">
      <c r="A4" s="187" t="s">
        <v>6</v>
      </c>
      <c r="B4" s="187"/>
      <c r="C4" s="187"/>
      <c r="D4" s="187"/>
      <c r="E4" s="187"/>
      <c r="F4" s="187"/>
      <c r="G4" s="187"/>
      <c r="H4" s="121"/>
    </row>
    <row r="5" spans="1:8" s="5" customFormat="1" ht="21.75" customHeight="1">
      <c r="A5" s="186" t="s">
        <v>193</v>
      </c>
      <c r="B5" s="186" t="s">
        <v>194</v>
      </c>
      <c r="C5" s="186"/>
      <c r="D5" s="186"/>
      <c r="E5" s="186" t="s">
        <v>193</v>
      </c>
      <c r="F5" s="186" t="s">
        <v>195</v>
      </c>
      <c r="G5" s="186"/>
      <c r="H5" s="186"/>
    </row>
    <row r="6" spans="1:8" s="5" customFormat="1" ht="22.5" customHeight="1">
      <c r="A6" s="186"/>
      <c r="B6" s="90" t="s">
        <v>196</v>
      </c>
      <c r="C6" s="90" t="s">
        <v>197</v>
      </c>
      <c r="D6" s="91" t="s">
        <v>198</v>
      </c>
      <c r="E6" s="186"/>
      <c r="F6" s="90" t="s">
        <v>196</v>
      </c>
      <c r="G6" s="90" t="s">
        <v>197</v>
      </c>
      <c r="H6" s="92" t="s">
        <v>198</v>
      </c>
    </row>
    <row r="7" spans="1:8" ht="14.25">
      <c r="A7" s="126" t="s">
        <v>264</v>
      </c>
      <c r="B7" s="126">
        <v>350</v>
      </c>
      <c r="C7" s="126">
        <v>720</v>
      </c>
      <c r="D7" s="82">
        <f aca="true" t="shared" si="0" ref="D7:D38">C7/B7</f>
        <v>2.057142857142857</v>
      </c>
      <c r="E7" s="126" t="s">
        <v>455</v>
      </c>
      <c r="F7" s="126">
        <v>100</v>
      </c>
      <c r="G7" s="126">
        <v>219</v>
      </c>
      <c r="H7" s="82">
        <f aca="true" t="shared" si="1" ref="H7:H38">G7/F7</f>
        <v>2.19</v>
      </c>
    </row>
    <row r="8" spans="1:8" ht="14.25">
      <c r="A8" s="126" t="s">
        <v>272</v>
      </c>
      <c r="B8" s="126">
        <v>210</v>
      </c>
      <c r="C8" s="126">
        <v>392</v>
      </c>
      <c r="D8" s="82">
        <f t="shared" si="0"/>
        <v>1.8666666666666667</v>
      </c>
      <c r="E8" s="126" t="s">
        <v>274</v>
      </c>
      <c r="F8" s="126">
        <v>130</v>
      </c>
      <c r="G8" s="126">
        <v>244</v>
      </c>
      <c r="H8" s="82">
        <f t="shared" si="1"/>
        <v>1.876923076923077</v>
      </c>
    </row>
    <row r="9" spans="1:8" ht="14.25">
      <c r="A9" s="126" t="s">
        <v>286</v>
      </c>
      <c r="B9" s="126">
        <v>10</v>
      </c>
      <c r="C9" s="126">
        <v>17</v>
      </c>
      <c r="D9" s="82">
        <f t="shared" si="0"/>
        <v>1.7</v>
      </c>
      <c r="E9" s="126" t="s">
        <v>237</v>
      </c>
      <c r="F9" s="126">
        <v>150</v>
      </c>
      <c r="G9" s="126">
        <v>264</v>
      </c>
      <c r="H9" s="82">
        <f t="shared" si="1"/>
        <v>1.76</v>
      </c>
    </row>
    <row r="10" spans="1:8" ht="14.25">
      <c r="A10" s="126" t="s">
        <v>261</v>
      </c>
      <c r="B10" s="126">
        <v>150</v>
      </c>
      <c r="C10" s="126">
        <v>249</v>
      </c>
      <c r="D10" s="82">
        <f t="shared" si="0"/>
        <v>1.66</v>
      </c>
      <c r="E10" s="126" t="s">
        <v>294</v>
      </c>
      <c r="F10" s="126">
        <v>250</v>
      </c>
      <c r="G10" s="126">
        <v>392</v>
      </c>
      <c r="H10" s="82">
        <f t="shared" si="1"/>
        <v>1.568</v>
      </c>
    </row>
    <row r="11" spans="1:8" ht="14.25">
      <c r="A11" s="126" t="s">
        <v>241</v>
      </c>
      <c r="B11" s="126">
        <v>200</v>
      </c>
      <c r="C11" s="126">
        <v>327</v>
      </c>
      <c r="D11" s="82">
        <f t="shared" si="0"/>
        <v>1.635</v>
      </c>
      <c r="E11" s="126" t="s">
        <v>456</v>
      </c>
      <c r="F11" s="126">
        <v>250</v>
      </c>
      <c r="G11" s="126">
        <v>373</v>
      </c>
      <c r="H11" s="82">
        <f t="shared" si="1"/>
        <v>1.492</v>
      </c>
    </row>
    <row r="12" spans="1:8" ht="14.25">
      <c r="A12" s="126" t="s">
        <v>284</v>
      </c>
      <c r="B12" s="126">
        <v>150</v>
      </c>
      <c r="C12" s="126">
        <v>229</v>
      </c>
      <c r="D12" s="82">
        <f t="shared" si="0"/>
        <v>1.5266666666666666</v>
      </c>
      <c r="E12" s="126" t="s">
        <v>271</v>
      </c>
      <c r="F12" s="126">
        <v>100</v>
      </c>
      <c r="G12" s="126">
        <v>147</v>
      </c>
      <c r="H12" s="82">
        <f t="shared" si="1"/>
        <v>1.47</v>
      </c>
    </row>
    <row r="13" spans="1:8" ht="14.25">
      <c r="A13" s="126" t="s">
        <v>270</v>
      </c>
      <c r="B13" s="126">
        <v>110</v>
      </c>
      <c r="C13" s="126">
        <v>166</v>
      </c>
      <c r="D13" s="82">
        <f t="shared" si="0"/>
        <v>1.509090909090909</v>
      </c>
      <c r="E13" s="126" t="s">
        <v>318</v>
      </c>
      <c r="F13" s="126">
        <v>135</v>
      </c>
      <c r="G13" s="126">
        <v>182</v>
      </c>
      <c r="H13" s="82">
        <f t="shared" si="1"/>
        <v>1.348148148148148</v>
      </c>
    </row>
    <row r="14" spans="1:8" ht="14.25">
      <c r="A14" s="126" t="s">
        <v>289</v>
      </c>
      <c r="B14" s="126">
        <v>30</v>
      </c>
      <c r="C14" s="126">
        <v>45</v>
      </c>
      <c r="D14" s="82">
        <f t="shared" si="0"/>
        <v>1.5</v>
      </c>
      <c r="E14" s="126" t="s">
        <v>284</v>
      </c>
      <c r="F14" s="126">
        <v>215</v>
      </c>
      <c r="G14" s="126">
        <v>287</v>
      </c>
      <c r="H14" s="82">
        <f t="shared" si="1"/>
        <v>1.3348837209302327</v>
      </c>
    </row>
    <row r="15" spans="1:8" ht="14.25">
      <c r="A15" s="126" t="s">
        <v>263</v>
      </c>
      <c r="B15" s="126">
        <v>350</v>
      </c>
      <c r="C15" s="126">
        <v>522</v>
      </c>
      <c r="D15" s="82">
        <f t="shared" si="0"/>
        <v>1.4914285714285713</v>
      </c>
      <c r="E15" s="126" t="s">
        <v>264</v>
      </c>
      <c r="F15" s="126">
        <v>250</v>
      </c>
      <c r="G15" s="126">
        <v>324</v>
      </c>
      <c r="H15" s="82">
        <f t="shared" si="1"/>
        <v>1.296</v>
      </c>
    </row>
    <row r="16" spans="1:8" ht="14.25">
      <c r="A16" s="126" t="s">
        <v>247</v>
      </c>
      <c r="B16" s="126">
        <v>420</v>
      </c>
      <c r="C16" s="126">
        <v>617</v>
      </c>
      <c r="D16" s="82">
        <f t="shared" si="0"/>
        <v>1.4690476190476192</v>
      </c>
      <c r="E16" s="126" t="s">
        <v>263</v>
      </c>
      <c r="F16" s="126">
        <v>600</v>
      </c>
      <c r="G16" s="126">
        <v>770</v>
      </c>
      <c r="H16" s="82">
        <f t="shared" si="1"/>
        <v>1.2833333333333334</v>
      </c>
    </row>
    <row r="17" spans="1:8" ht="14.25">
      <c r="A17" s="126" t="s">
        <v>453</v>
      </c>
      <c r="B17" s="126">
        <v>100</v>
      </c>
      <c r="C17" s="126">
        <v>141</v>
      </c>
      <c r="D17" s="82">
        <f t="shared" si="0"/>
        <v>1.41</v>
      </c>
      <c r="E17" s="126" t="s">
        <v>244</v>
      </c>
      <c r="F17" s="126">
        <v>200</v>
      </c>
      <c r="G17" s="126">
        <v>250</v>
      </c>
      <c r="H17" s="82">
        <f t="shared" si="1"/>
        <v>1.25</v>
      </c>
    </row>
    <row r="18" spans="1:8" ht="14.25">
      <c r="A18" s="126" t="s">
        <v>281</v>
      </c>
      <c r="B18" s="126">
        <v>150</v>
      </c>
      <c r="C18" s="126">
        <v>201</v>
      </c>
      <c r="D18" s="82">
        <f t="shared" si="0"/>
        <v>1.34</v>
      </c>
      <c r="E18" s="126" t="s">
        <v>273</v>
      </c>
      <c r="F18" s="126">
        <v>100</v>
      </c>
      <c r="G18" s="126">
        <v>125</v>
      </c>
      <c r="H18" s="82">
        <f t="shared" si="1"/>
        <v>1.25</v>
      </c>
    </row>
    <row r="19" spans="1:8" ht="14.25">
      <c r="A19" s="126" t="s">
        <v>231</v>
      </c>
      <c r="B19" s="126">
        <v>90</v>
      </c>
      <c r="C19" s="126">
        <v>119</v>
      </c>
      <c r="D19" s="82">
        <f t="shared" si="0"/>
        <v>1.3222222222222222</v>
      </c>
      <c r="E19" s="126" t="s">
        <v>286</v>
      </c>
      <c r="F19" s="126">
        <v>25</v>
      </c>
      <c r="G19" s="126">
        <v>31</v>
      </c>
      <c r="H19" s="82">
        <f t="shared" si="1"/>
        <v>1.24</v>
      </c>
    </row>
    <row r="20" spans="1:8" ht="14.25">
      <c r="A20" s="126" t="s">
        <v>282</v>
      </c>
      <c r="B20" s="126">
        <v>150</v>
      </c>
      <c r="C20" s="126">
        <v>198</v>
      </c>
      <c r="D20" s="82">
        <f t="shared" si="0"/>
        <v>1.32</v>
      </c>
      <c r="E20" s="126" t="s">
        <v>280</v>
      </c>
      <c r="F20" s="126">
        <v>100</v>
      </c>
      <c r="G20" s="126">
        <v>121</v>
      </c>
      <c r="H20" s="82">
        <f t="shared" si="1"/>
        <v>1.21</v>
      </c>
    </row>
    <row r="21" spans="1:8" ht="14.25">
      <c r="A21" s="126" t="s">
        <v>234</v>
      </c>
      <c r="B21" s="126">
        <v>300</v>
      </c>
      <c r="C21" s="126">
        <v>393</v>
      </c>
      <c r="D21" s="82">
        <f t="shared" si="0"/>
        <v>1.31</v>
      </c>
      <c r="E21" s="126" t="s">
        <v>276</v>
      </c>
      <c r="F21" s="126">
        <v>170</v>
      </c>
      <c r="G21" s="126">
        <v>198</v>
      </c>
      <c r="H21" s="82">
        <f t="shared" si="1"/>
        <v>1.1647058823529413</v>
      </c>
    </row>
    <row r="22" spans="1:8" ht="14.25">
      <c r="A22" s="126" t="s">
        <v>319</v>
      </c>
      <c r="B22" s="126">
        <v>110</v>
      </c>
      <c r="C22" s="126">
        <v>144</v>
      </c>
      <c r="D22" s="82">
        <f t="shared" si="0"/>
        <v>1.309090909090909</v>
      </c>
      <c r="E22" s="126" t="s">
        <v>265</v>
      </c>
      <c r="F22" s="126">
        <v>200</v>
      </c>
      <c r="G22" s="126">
        <v>232</v>
      </c>
      <c r="H22" s="82">
        <f t="shared" si="1"/>
        <v>1.16</v>
      </c>
    </row>
    <row r="23" spans="1:8" ht="14.25">
      <c r="A23" s="126" t="s">
        <v>288</v>
      </c>
      <c r="B23" s="126">
        <v>40</v>
      </c>
      <c r="C23" s="126">
        <v>51</v>
      </c>
      <c r="D23" s="82">
        <f t="shared" si="0"/>
        <v>1.275</v>
      </c>
      <c r="E23" s="126" t="s">
        <v>289</v>
      </c>
      <c r="F23" s="126">
        <v>50</v>
      </c>
      <c r="G23" s="126">
        <v>58</v>
      </c>
      <c r="H23" s="82">
        <f t="shared" si="1"/>
        <v>1.16</v>
      </c>
    </row>
    <row r="24" spans="1:8" ht="14.25">
      <c r="A24" s="126" t="s">
        <v>277</v>
      </c>
      <c r="B24" s="126">
        <v>130</v>
      </c>
      <c r="C24" s="126">
        <v>164</v>
      </c>
      <c r="D24" s="82">
        <f t="shared" si="0"/>
        <v>1.2615384615384615</v>
      </c>
      <c r="E24" s="126" t="s">
        <v>281</v>
      </c>
      <c r="F24" s="126">
        <v>215</v>
      </c>
      <c r="G24" s="126">
        <v>246</v>
      </c>
      <c r="H24" s="82">
        <f t="shared" si="1"/>
        <v>1.1441860465116278</v>
      </c>
    </row>
    <row r="25" spans="1:8" ht="14.25">
      <c r="A25" s="126" t="s">
        <v>283</v>
      </c>
      <c r="B25" s="126">
        <v>150</v>
      </c>
      <c r="C25" s="126">
        <v>188</v>
      </c>
      <c r="D25" s="82">
        <f t="shared" si="0"/>
        <v>1.2533333333333334</v>
      </c>
      <c r="E25" s="126" t="s">
        <v>298</v>
      </c>
      <c r="F25" s="126">
        <v>150</v>
      </c>
      <c r="G25" s="126">
        <v>168</v>
      </c>
      <c r="H25" s="82">
        <f t="shared" si="1"/>
        <v>1.12</v>
      </c>
    </row>
    <row r="26" spans="1:8" ht="14.25">
      <c r="A26" s="126" t="s">
        <v>307</v>
      </c>
      <c r="B26" s="126">
        <v>150</v>
      </c>
      <c r="C26" s="126">
        <v>187.5</v>
      </c>
      <c r="D26" s="82">
        <f t="shared" si="0"/>
        <v>1.25</v>
      </c>
      <c r="E26" s="126" t="s">
        <v>307</v>
      </c>
      <c r="F26" s="126">
        <v>300</v>
      </c>
      <c r="G26" s="126">
        <v>336</v>
      </c>
      <c r="H26" s="82">
        <f t="shared" si="1"/>
        <v>1.12</v>
      </c>
    </row>
    <row r="27" spans="1:8" ht="14.25">
      <c r="A27" s="126" t="s">
        <v>457</v>
      </c>
      <c r="B27" s="126">
        <v>190</v>
      </c>
      <c r="C27" s="126">
        <v>237</v>
      </c>
      <c r="D27" s="82">
        <f t="shared" si="0"/>
        <v>1.2473684210526317</v>
      </c>
      <c r="E27" s="126" t="s">
        <v>270</v>
      </c>
      <c r="F27" s="126">
        <v>130</v>
      </c>
      <c r="G27" s="126">
        <v>144</v>
      </c>
      <c r="H27" s="82">
        <f t="shared" si="1"/>
        <v>1.1076923076923078</v>
      </c>
    </row>
    <row r="28" spans="1:8" ht="14.25">
      <c r="A28" s="126" t="s">
        <v>295</v>
      </c>
      <c r="B28" s="126">
        <v>170</v>
      </c>
      <c r="C28" s="126">
        <v>212</v>
      </c>
      <c r="D28" s="82">
        <f t="shared" si="0"/>
        <v>1.2470588235294118</v>
      </c>
      <c r="E28" s="126" t="s">
        <v>282</v>
      </c>
      <c r="F28" s="126">
        <v>215</v>
      </c>
      <c r="G28" s="126">
        <v>237</v>
      </c>
      <c r="H28" s="82">
        <f t="shared" si="1"/>
        <v>1.1023255813953488</v>
      </c>
    </row>
    <row r="29" spans="1:8" ht="14.25">
      <c r="A29" s="126" t="s">
        <v>262</v>
      </c>
      <c r="B29" s="126">
        <v>150</v>
      </c>
      <c r="C29" s="126">
        <v>186</v>
      </c>
      <c r="D29" s="82">
        <f t="shared" si="0"/>
        <v>1.24</v>
      </c>
      <c r="E29" s="126" t="s">
        <v>458</v>
      </c>
      <c r="F29" s="126">
        <v>430</v>
      </c>
      <c r="G29" s="126">
        <v>472</v>
      </c>
      <c r="H29" s="82">
        <f t="shared" si="1"/>
        <v>1.0976744186046512</v>
      </c>
    </row>
    <row r="30" spans="1:8" ht="14.25">
      <c r="A30" s="126" t="s">
        <v>278</v>
      </c>
      <c r="B30" s="126">
        <v>90</v>
      </c>
      <c r="C30" s="126">
        <v>111</v>
      </c>
      <c r="D30" s="82">
        <f t="shared" si="0"/>
        <v>1.2333333333333334</v>
      </c>
      <c r="E30" s="126" t="s">
        <v>313</v>
      </c>
      <c r="F30" s="126">
        <v>105</v>
      </c>
      <c r="G30" s="126">
        <v>115</v>
      </c>
      <c r="H30" s="82">
        <f t="shared" si="1"/>
        <v>1.0952380952380953</v>
      </c>
    </row>
    <row r="31" spans="1:8" ht="14.25">
      <c r="A31" s="126" t="s">
        <v>316</v>
      </c>
      <c r="B31" s="126">
        <v>125</v>
      </c>
      <c r="C31" s="126">
        <v>152</v>
      </c>
      <c r="D31" s="82">
        <f t="shared" si="0"/>
        <v>1.216</v>
      </c>
      <c r="E31" s="126" t="s">
        <v>288</v>
      </c>
      <c r="F31" s="126">
        <v>95</v>
      </c>
      <c r="G31" s="126">
        <v>104</v>
      </c>
      <c r="H31" s="82">
        <f t="shared" si="1"/>
        <v>1.0947368421052632</v>
      </c>
    </row>
    <row r="32" spans="1:8" ht="14.25">
      <c r="A32" s="126" t="s">
        <v>454</v>
      </c>
      <c r="B32" s="126">
        <v>100</v>
      </c>
      <c r="C32" s="126">
        <v>121</v>
      </c>
      <c r="D32" s="82">
        <f t="shared" si="0"/>
        <v>1.21</v>
      </c>
      <c r="E32" s="126" t="s">
        <v>231</v>
      </c>
      <c r="F32" s="126">
        <v>200</v>
      </c>
      <c r="G32" s="126">
        <v>218</v>
      </c>
      <c r="H32" s="82">
        <f t="shared" si="1"/>
        <v>1.09</v>
      </c>
    </row>
    <row r="33" spans="1:8" ht="14.25">
      <c r="A33" s="126" t="s">
        <v>318</v>
      </c>
      <c r="B33" s="126">
        <v>125</v>
      </c>
      <c r="C33" s="126">
        <v>148</v>
      </c>
      <c r="D33" s="82">
        <f t="shared" si="0"/>
        <v>1.184</v>
      </c>
      <c r="E33" s="126" t="s">
        <v>296</v>
      </c>
      <c r="F33" s="126">
        <v>200</v>
      </c>
      <c r="G33" s="126">
        <v>218</v>
      </c>
      <c r="H33" s="82">
        <f t="shared" si="1"/>
        <v>1.09</v>
      </c>
    </row>
    <row r="34" spans="1:8" ht="14.25">
      <c r="A34" s="126" t="s">
        <v>287</v>
      </c>
      <c r="B34" s="126">
        <v>30</v>
      </c>
      <c r="C34" s="126">
        <v>35</v>
      </c>
      <c r="D34" s="82">
        <f t="shared" si="0"/>
        <v>1.1666666666666667</v>
      </c>
      <c r="E34" s="126" t="s">
        <v>302</v>
      </c>
      <c r="F34" s="126">
        <v>400</v>
      </c>
      <c r="G34" s="126">
        <v>435</v>
      </c>
      <c r="H34" s="82">
        <f t="shared" si="1"/>
        <v>1.0875</v>
      </c>
    </row>
    <row r="35" spans="1:8" ht="14.25">
      <c r="A35" s="126" t="s">
        <v>227</v>
      </c>
      <c r="B35" s="126">
        <v>200</v>
      </c>
      <c r="C35" s="126">
        <v>231</v>
      </c>
      <c r="D35" s="82">
        <f t="shared" si="0"/>
        <v>1.155</v>
      </c>
      <c r="E35" s="126" t="s">
        <v>283</v>
      </c>
      <c r="F35" s="126">
        <v>215</v>
      </c>
      <c r="G35" s="126">
        <v>233</v>
      </c>
      <c r="H35" s="82">
        <f t="shared" si="1"/>
        <v>1.083720930232558</v>
      </c>
    </row>
    <row r="36" spans="1:8" ht="14.25">
      <c r="A36" s="126" t="s">
        <v>251</v>
      </c>
      <c r="B36" s="126">
        <v>160</v>
      </c>
      <c r="C36" s="126">
        <v>183</v>
      </c>
      <c r="D36" s="82">
        <f t="shared" si="0"/>
        <v>1.14375</v>
      </c>
      <c r="E36" s="126" t="s">
        <v>277</v>
      </c>
      <c r="F36" s="126">
        <v>170</v>
      </c>
      <c r="G36" s="126">
        <v>184</v>
      </c>
      <c r="H36" s="82">
        <f t="shared" si="1"/>
        <v>1.0823529411764705</v>
      </c>
    </row>
    <row r="37" spans="1:8" ht="14.25">
      <c r="A37" s="126" t="s">
        <v>297</v>
      </c>
      <c r="B37" s="126">
        <v>100</v>
      </c>
      <c r="C37" s="126">
        <v>113</v>
      </c>
      <c r="D37" s="82">
        <f t="shared" si="0"/>
        <v>1.13</v>
      </c>
      <c r="E37" s="126" t="s">
        <v>300</v>
      </c>
      <c r="F37" s="126">
        <v>150</v>
      </c>
      <c r="G37" s="126">
        <v>162</v>
      </c>
      <c r="H37" s="82">
        <f t="shared" si="1"/>
        <v>1.08</v>
      </c>
    </row>
    <row r="38" spans="1:8" ht="14.25">
      <c r="A38" s="126" t="s">
        <v>230</v>
      </c>
      <c r="B38" s="126">
        <v>300</v>
      </c>
      <c r="C38" s="126">
        <v>338</v>
      </c>
      <c r="D38" s="82">
        <f t="shared" si="0"/>
        <v>1.1266666666666667</v>
      </c>
      <c r="E38" s="126" t="s">
        <v>295</v>
      </c>
      <c r="F38" s="126">
        <v>250</v>
      </c>
      <c r="G38" s="126">
        <v>268</v>
      </c>
      <c r="H38" s="82">
        <f t="shared" si="1"/>
        <v>1.072</v>
      </c>
    </row>
    <row r="39" spans="1:8" ht="14.25">
      <c r="A39" s="126" t="s">
        <v>242</v>
      </c>
      <c r="B39" s="126">
        <v>200</v>
      </c>
      <c r="C39" s="126">
        <v>224</v>
      </c>
      <c r="D39" s="82">
        <f aca="true" t="shared" si="2" ref="D39:D70">C39/B39</f>
        <v>1.12</v>
      </c>
      <c r="E39" s="126" t="s">
        <v>275</v>
      </c>
      <c r="F39" s="126">
        <v>170</v>
      </c>
      <c r="G39" s="126">
        <v>182</v>
      </c>
      <c r="H39" s="82">
        <f aca="true" t="shared" si="3" ref="H39:H70">G39/F39</f>
        <v>1.0705882352941176</v>
      </c>
    </row>
    <row r="40" spans="1:8" ht="14.25">
      <c r="A40" s="126" t="s">
        <v>294</v>
      </c>
      <c r="B40" s="126">
        <v>170</v>
      </c>
      <c r="C40" s="126">
        <v>190</v>
      </c>
      <c r="D40" s="82">
        <f t="shared" si="2"/>
        <v>1.1176470588235294</v>
      </c>
      <c r="E40" s="126" t="s">
        <v>459</v>
      </c>
      <c r="F40" s="126">
        <v>200</v>
      </c>
      <c r="G40" s="126">
        <v>214</v>
      </c>
      <c r="H40" s="82">
        <f t="shared" si="3"/>
        <v>1.07</v>
      </c>
    </row>
    <row r="41" spans="1:8" ht="14.25">
      <c r="A41" s="126" t="s">
        <v>275</v>
      </c>
      <c r="B41" s="126">
        <v>110</v>
      </c>
      <c r="C41" s="126">
        <v>122</v>
      </c>
      <c r="D41" s="82">
        <f t="shared" si="2"/>
        <v>1.1090909090909091</v>
      </c>
      <c r="E41" s="126" t="s">
        <v>319</v>
      </c>
      <c r="F41" s="126">
        <v>120</v>
      </c>
      <c r="G41" s="126">
        <v>128</v>
      </c>
      <c r="H41" s="82">
        <f t="shared" si="3"/>
        <v>1.0666666666666667</v>
      </c>
    </row>
    <row r="42" spans="1:8" ht="14.25">
      <c r="A42" s="126" t="s">
        <v>317</v>
      </c>
      <c r="B42" s="126">
        <v>65</v>
      </c>
      <c r="C42" s="126">
        <v>72</v>
      </c>
      <c r="D42" s="82">
        <f t="shared" si="2"/>
        <v>1.1076923076923078</v>
      </c>
      <c r="E42" s="126" t="s">
        <v>234</v>
      </c>
      <c r="F42" s="126">
        <v>700</v>
      </c>
      <c r="G42" s="126">
        <v>744</v>
      </c>
      <c r="H42" s="82">
        <f t="shared" si="3"/>
        <v>1.062857142857143</v>
      </c>
    </row>
    <row r="43" spans="1:8" ht="14.25">
      <c r="A43" s="126" t="s">
        <v>458</v>
      </c>
      <c r="B43" s="126">
        <v>330</v>
      </c>
      <c r="C43" s="126">
        <v>362</v>
      </c>
      <c r="D43" s="82">
        <f t="shared" si="2"/>
        <v>1.096969696969697</v>
      </c>
      <c r="E43" s="126" t="s">
        <v>297</v>
      </c>
      <c r="F43" s="126">
        <v>200</v>
      </c>
      <c r="G43" s="126">
        <v>212</v>
      </c>
      <c r="H43" s="82">
        <f t="shared" si="3"/>
        <v>1.06</v>
      </c>
    </row>
    <row r="44" spans="1:8" ht="14.25">
      <c r="A44" s="126" t="s">
        <v>250</v>
      </c>
      <c r="B44" s="126">
        <v>80</v>
      </c>
      <c r="C44" s="126">
        <v>87</v>
      </c>
      <c r="D44" s="82">
        <f t="shared" si="2"/>
        <v>1.0875</v>
      </c>
      <c r="E44" s="126" t="s">
        <v>305</v>
      </c>
      <c r="F44" s="126">
        <v>400</v>
      </c>
      <c r="G44" s="126">
        <v>422</v>
      </c>
      <c r="H44" s="82">
        <f t="shared" si="3"/>
        <v>1.055</v>
      </c>
    </row>
    <row r="45" spans="1:8" ht="14.25">
      <c r="A45" s="126" t="s">
        <v>303</v>
      </c>
      <c r="B45" s="126">
        <v>280</v>
      </c>
      <c r="C45" s="126">
        <v>304.5</v>
      </c>
      <c r="D45" s="82">
        <f t="shared" si="2"/>
        <v>1.0875</v>
      </c>
      <c r="E45" s="126" t="s">
        <v>278</v>
      </c>
      <c r="F45" s="126">
        <v>130</v>
      </c>
      <c r="G45" s="126">
        <v>137</v>
      </c>
      <c r="H45" s="82">
        <f t="shared" si="3"/>
        <v>1.0538461538461539</v>
      </c>
    </row>
    <row r="46" spans="1:8" ht="14.25">
      <c r="A46" s="126" t="s">
        <v>276</v>
      </c>
      <c r="B46" s="126">
        <v>110</v>
      </c>
      <c r="C46" s="126">
        <v>119</v>
      </c>
      <c r="D46" s="82">
        <f t="shared" si="2"/>
        <v>1.0818181818181818</v>
      </c>
      <c r="E46" s="126" t="s">
        <v>292</v>
      </c>
      <c r="F46" s="126">
        <v>300</v>
      </c>
      <c r="G46" s="126">
        <v>315</v>
      </c>
      <c r="H46" s="82">
        <f t="shared" si="3"/>
        <v>1.05</v>
      </c>
    </row>
    <row r="47" spans="1:8" ht="14.25">
      <c r="A47" s="126" t="s">
        <v>236</v>
      </c>
      <c r="B47" s="126">
        <v>170</v>
      </c>
      <c r="C47" s="126">
        <v>183</v>
      </c>
      <c r="D47" s="82">
        <f t="shared" si="2"/>
        <v>1.076470588235294</v>
      </c>
      <c r="E47" s="126" t="s">
        <v>233</v>
      </c>
      <c r="F47" s="126">
        <v>300</v>
      </c>
      <c r="G47" s="126">
        <v>314</v>
      </c>
      <c r="H47" s="82">
        <f t="shared" si="3"/>
        <v>1.0466666666666666</v>
      </c>
    </row>
    <row r="48" spans="1:8" ht="14.25">
      <c r="A48" s="126" t="s">
        <v>304</v>
      </c>
      <c r="B48" s="126">
        <v>170</v>
      </c>
      <c r="C48" s="126">
        <v>182</v>
      </c>
      <c r="D48" s="82">
        <f t="shared" si="2"/>
        <v>1.0705882352941176</v>
      </c>
      <c r="E48" s="126" t="s">
        <v>287</v>
      </c>
      <c r="F48" s="126">
        <v>50</v>
      </c>
      <c r="G48" s="126">
        <v>52</v>
      </c>
      <c r="H48" s="82">
        <f t="shared" si="3"/>
        <v>1.04</v>
      </c>
    </row>
    <row r="49" spans="1:8" ht="14.25">
      <c r="A49" s="126" t="s">
        <v>305</v>
      </c>
      <c r="B49" s="126">
        <v>180</v>
      </c>
      <c r="C49" s="126">
        <v>191</v>
      </c>
      <c r="D49" s="82">
        <f t="shared" si="2"/>
        <v>1.0611111111111111</v>
      </c>
      <c r="E49" s="126" t="s">
        <v>285</v>
      </c>
      <c r="F49" s="126">
        <v>340</v>
      </c>
      <c r="G49" s="126">
        <v>352</v>
      </c>
      <c r="H49" s="82">
        <f t="shared" si="3"/>
        <v>1.035294117647059</v>
      </c>
    </row>
    <row r="50" spans="1:8" ht="14.25">
      <c r="A50" s="126" t="s">
        <v>233</v>
      </c>
      <c r="B50" s="126">
        <v>200</v>
      </c>
      <c r="C50" s="126">
        <v>212</v>
      </c>
      <c r="D50" s="82">
        <f t="shared" si="2"/>
        <v>1.06</v>
      </c>
      <c r="E50" s="126" t="s">
        <v>261</v>
      </c>
      <c r="F50" s="126">
        <v>600</v>
      </c>
      <c r="G50" s="126">
        <v>617</v>
      </c>
      <c r="H50" s="82">
        <f t="shared" si="3"/>
        <v>1.0283333333333333</v>
      </c>
    </row>
    <row r="51" spans="1:8" ht="14.25">
      <c r="A51" s="126" t="s">
        <v>285</v>
      </c>
      <c r="B51" s="126">
        <v>210</v>
      </c>
      <c r="C51" s="126">
        <v>221</v>
      </c>
      <c r="D51" s="82">
        <f t="shared" si="2"/>
        <v>1.0523809523809524</v>
      </c>
      <c r="E51" s="126" t="s">
        <v>293</v>
      </c>
      <c r="F51" s="126">
        <v>300</v>
      </c>
      <c r="G51" s="126">
        <v>308</v>
      </c>
      <c r="H51" s="82">
        <f t="shared" si="3"/>
        <v>1.0266666666666666</v>
      </c>
    </row>
    <row r="52" spans="1:8" ht="14.25">
      <c r="A52" s="126" t="s">
        <v>312</v>
      </c>
      <c r="B52" s="126">
        <v>110</v>
      </c>
      <c r="C52" s="126">
        <v>115</v>
      </c>
      <c r="D52" s="82">
        <f t="shared" si="2"/>
        <v>1.0454545454545454</v>
      </c>
      <c r="E52" s="126" t="s">
        <v>317</v>
      </c>
      <c r="F52" s="126">
        <v>75</v>
      </c>
      <c r="G52" s="126">
        <v>77</v>
      </c>
      <c r="H52" s="82">
        <f t="shared" si="3"/>
        <v>1.0266666666666666</v>
      </c>
    </row>
    <row r="53" spans="1:8" ht="14.25">
      <c r="A53" s="126" t="s">
        <v>456</v>
      </c>
      <c r="B53" s="126">
        <v>300</v>
      </c>
      <c r="C53" s="126">
        <v>313</v>
      </c>
      <c r="D53" s="82">
        <f t="shared" si="2"/>
        <v>1.0433333333333332</v>
      </c>
      <c r="E53" s="126" t="s">
        <v>316</v>
      </c>
      <c r="F53" s="126">
        <v>135</v>
      </c>
      <c r="G53" s="126">
        <v>138</v>
      </c>
      <c r="H53" s="82">
        <f t="shared" si="3"/>
        <v>1.0222222222222221</v>
      </c>
    </row>
    <row r="54" spans="1:8" ht="14.25">
      <c r="A54" s="126" t="s">
        <v>249</v>
      </c>
      <c r="B54" s="126">
        <v>250</v>
      </c>
      <c r="C54" s="126">
        <v>259</v>
      </c>
      <c r="D54" s="82">
        <f t="shared" si="2"/>
        <v>1.036</v>
      </c>
      <c r="E54" s="126" t="s">
        <v>247</v>
      </c>
      <c r="F54" s="126">
        <v>450</v>
      </c>
      <c r="G54" s="126">
        <v>457</v>
      </c>
      <c r="H54" s="82">
        <f t="shared" si="3"/>
        <v>1.0155555555555555</v>
      </c>
    </row>
    <row r="55" spans="1:8" ht="14.25">
      <c r="A55" s="126" t="s">
        <v>255</v>
      </c>
      <c r="B55" s="126">
        <v>60</v>
      </c>
      <c r="C55" s="126">
        <v>62</v>
      </c>
      <c r="D55" s="82">
        <f t="shared" si="2"/>
        <v>1.0333333333333334</v>
      </c>
      <c r="E55" s="126" t="s">
        <v>279</v>
      </c>
      <c r="F55" s="126">
        <v>130</v>
      </c>
      <c r="G55" s="126">
        <v>132</v>
      </c>
      <c r="H55" s="82">
        <f t="shared" si="3"/>
        <v>1.0153846153846153</v>
      </c>
    </row>
    <row r="56" spans="1:8" ht="14.25">
      <c r="A56" s="126" t="s">
        <v>271</v>
      </c>
      <c r="B56" s="126">
        <v>90</v>
      </c>
      <c r="C56" s="126">
        <v>93</v>
      </c>
      <c r="D56" s="82">
        <f t="shared" si="2"/>
        <v>1.0333333333333334</v>
      </c>
      <c r="E56" s="126" t="s">
        <v>249</v>
      </c>
      <c r="F56" s="126">
        <v>400</v>
      </c>
      <c r="G56" s="126">
        <v>406</v>
      </c>
      <c r="H56" s="82">
        <f t="shared" si="3"/>
        <v>1.015</v>
      </c>
    </row>
    <row r="57" spans="1:8" ht="14.25">
      <c r="A57" s="126" t="s">
        <v>313</v>
      </c>
      <c r="B57" s="126">
        <v>95</v>
      </c>
      <c r="C57" s="126">
        <v>98</v>
      </c>
      <c r="D57" s="82">
        <f t="shared" si="2"/>
        <v>1.0315789473684212</v>
      </c>
      <c r="E57" s="126" t="s">
        <v>308</v>
      </c>
      <c r="F57" s="126">
        <v>350</v>
      </c>
      <c r="G57" s="126">
        <v>353</v>
      </c>
      <c r="H57" s="82">
        <f t="shared" si="3"/>
        <v>1.0085714285714287</v>
      </c>
    </row>
    <row r="58" spans="1:8" ht="14.25">
      <c r="A58" s="126" t="s">
        <v>248</v>
      </c>
      <c r="B58" s="126">
        <v>100</v>
      </c>
      <c r="C58" s="126">
        <v>103</v>
      </c>
      <c r="D58" s="82">
        <f t="shared" si="2"/>
        <v>1.03</v>
      </c>
      <c r="E58" s="126" t="s">
        <v>312</v>
      </c>
      <c r="F58" s="126">
        <v>120</v>
      </c>
      <c r="G58" s="126">
        <v>121</v>
      </c>
      <c r="H58" s="82">
        <f t="shared" si="3"/>
        <v>1.0083333333333333</v>
      </c>
    </row>
    <row r="59" spans="1:8" ht="14.25">
      <c r="A59" s="126" t="s">
        <v>300</v>
      </c>
      <c r="B59" s="126">
        <v>80</v>
      </c>
      <c r="C59" s="126">
        <v>81</v>
      </c>
      <c r="D59" s="82">
        <f t="shared" si="2"/>
        <v>1.0125</v>
      </c>
      <c r="E59" s="126" t="s">
        <v>304</v>
      </c>
      <c r="F59" s="126">
        <v>400</v>
      </c>
      <c r="G59" s="126">
        <v>403</v>
      </c>
      <c r="H59" s="82">
        <f t="shared" si="3"/>
        <v>1.0075</v>
      </c>
    </row>
    <row r="60" spans="1:8" ht="14.25">
      <c r="A60" s="126" t="s">
        <v>301</v>
      </c>
      <c r="B60" s="126">
        <v>80</v>
      </c>
      <c r="C60" s="126">
        <v>81</v>
      </c>
      <c r="D60" s="82">
        <f t="shared" si="2"/>
        <v>1.0125</v>
      </c>
      <c r="E60" s="126" t="s">
        <v>299</v>
      </c>
      <c r="F60" s="126">
        <v>150</v>
      </c>
      <c r="G60" s="126">
        <v>151</v>
      </c>
      <c r="H60" s="82">
        <f t="shared" si="3"/>
        <v>1.0066666666666666</v>
      </c>
    </row>
    <row r="61" spans="1:8" ht="14.25">
      <c r="A61" s="126" t="s">
        <v>460</v>
      </c>
      <c r="B61" s="126">
        <v>250</v>
      </c>
      <c r="C61" s="126">
        <v>253</v>
      </c>
      <c r="D61" s="82">
        <f t="shared" si="2"/>
        <v>1.012</v>
      </c>
      <c r="E61" s="126" t="s">
        <v>301</v>
      </c>
      <c r="F61" s="126">
        <v>150</v>
      </c>
      <c r="G61" s="126">
        <v>151</v>
      </c>
      <c r="H61" s="82">
        <f t="shared" si="3"/>
        <v>1.0066666666666666</v>
      </c>
    </row>
    <row r="62" spans="1:8" ht="14.25">
      <c r="A62" s="126" t="s">
        <v>314</v>
      </c>
      <c r="B62" s="126">
        <v>95</v>
      </c>
      <c r="C62" s="126">
        <v>96</v>
      </c>
      <c r="D62" s="82">
        <f t="shared" si="2"/>
        <v>1.0105263157894737</v>
      </c>
      <c r="E62" s="126" t="s">
        <v>303</v>
      </c>
      <c r="F62" s="126">
        <v>450</v>
      </c>
      <c r="G62" s="126">
        <v>452</v>
      </c>
      <c r="H62" s="82">
        <f t="shared" si="3"/>
        <v>1.0044444444444445</v>
      </c>
    </row>
    <row r="63" spans="1:8" ht="14.25">
      <c r="A63" s="126" t="s">
        <v>226</v>
      </c>
      <c r="B63" s="126">
        <v>200</v>
      </c>
      <c r="C63" s="126">
        <v>202</v>
      </c>
      <c r="D63" s="82">
        <f t="shared" si="2"/>
        <v>1.01</v>
      </c>
      <c r="E63" s="126" t="s">
        <v>236</v>
      </c>
      <c r="F63" s="126">
        <v>300</v>
      </c>
      <c r="G63" s="126">
        <v>301</v>
      </c>
      <c r="H63" s="82">
        <f t="shared" si="3"/>
        <v>1.0033333333333334</v>
      </c>
    </row>
    <row r="64" spans="1:8" ht="14.25">
      <c r="A64" s="126" t="s">
        <v>292</v>
      </c>
      <c r="B64" s="126">
        <v>170</v>
      </c>
      <c r="C64" s="126">
        <v>171</v>
      </c>
      <c r="D64" s="82">
        <f t="shared" si="2"/>
        <v>1.0058823529411764</v>
      </c>
      <c r="E64" s="126" t="s">
        <v>251</v>
      </c>
      <c r="F64" s="126">
        <v>200</v>
      </c>
      <c r="G64" s="126">
        <v>200</v>
      </c>
      <c r="H64" s="82">
        <f t="shared" si="3"/>
        <v>1</v>
      </c>
    </row>
    <row r="65" spans="1:8" ht="14.25">
      <c r="A65" s="126" t="s">
        <v>293</v>
      </c>
      <c r="B65" s="126">
        <v>170</v>
      </c>
      <c r="C65" s="126">
        <v>171</v>
      </c>
      <c r="D65" s="82">
        <f t="shared" si="2"/>
        <v>1.0058823529411764</v>
      </c>
      <c r="E65" s="126" t="s">
        <v>254</v>
      </c>
      <c r="F65" s="126">
        <v>200</v>
      </c>
      <c r="G65" s="126">
        <v>200</v>
      </c>
      <c r="H65" s="82">
        <f t="shared" si="3"/>
        <v>1</v>
      </c>
    </row>
    <row r="66" spans="1:8" ht="14.25">
      <c r="A66" s="126" t="s">
        <v>461</v>
      </c>
      <c r="B66" s="126">
        <v>300</v>
      </c>
      <c r="C66" s="126">
        <v>300</v>
      </c>
      <c r="D66" s="82">
        <f t="shared" si="2"/>
        <v>1</v>
      </c>
      <c r="E66" s="126" t="s">
        <v>311</v>
      </c>
      <c r="F66" s="126">
        <v>120</v>
      </c>
      <c r="G66" s="126">
        <v>120</v>
      </c>
      <c r="H66" s="82">
        <f t="shared" si="3"/>
        <v>1</v>
      </c>
    </row>
    <row r="67" spans="1:8" ht="14.25">
      <c r="A67" s="126" t="s">
        <v>244</v>
      </c>
      <c r="B67" s="126">
        <v>200</v>
      </c>
      <c r="C67" s="126">
        <v>200</v>
      </c>
      <c r="D67" s="82">
        <f t="shared" si="2"/>
        <v>1</v>
      </c>
      <c r="E67" s="126" t="s">
        <v>314</v>
      </c>
      <c r="F67" s="126">
        <v>105</v>
      </c>
      <c r="G67" s="126">
        <v>105</v>
      </c>
      <c r="H67" s="82">
        <f t="shared" si="3"/>
        <v>1</v>
      </c>
    </row>
    <row r="68" spans="1:8" ht="14.25">
      <c r="A68" s="126" t="s">
        <v>279</v>
      </c>
      <c r="B68" s="126">
        <v>90</v>
      </c>
      <c r="C68" s="126">
        <v>90</v>
      </c>
      <c r="D68" s="82">
        <f t="shared" si="2"/>
        <v>1</v>
      </c>
      <c r="E68" s="126" t="s">
        <v>315</v>
      </c>
      <c r="F68" s="126">
        <v>105</v>
      </c>
      <c r="G68" s="126">
        <v>105</v>
      </c>
      <c r="H68" s="82">
        <f t="shared" si="3"/>
        <v>1</v>
      </c>
    </row>
    <row r="69" spans="1:8" ht="14.25">
      <c r="A69" s="126" t="s">
        <v>296</v>
      </c>
      <c r="B69" s="126">
        <v>140</v>
      </c>
      <c r="C69" s="126">
        <v>140</v>
      </c>
      <c r="D69" s="82">
        <f t="shared" si="2"/>
        <v>1</v>
      </c>
      <c r="E69" s="126" t="s">
        <v>242</v>
      </c>
      <c r="F69" s="126">
        <v>150</v>
      </c>
      <c r="G69" s="126">
        <v>149</v>
      </c>
      <c r="H69" s="82">
        <f t="shared" si="3"/>
        <v>0.9933333333333333</v>
      </c>
    </row>
    <row r="70" spans="1:8" ht="14.25">
      <c r="A70" s="126" t="s">
        <v>298</v>
      </c>
      <c r="B70" s="126">
        <v>90</v>
      </c>
      <c r="C70" s="126">
        <v>90</v>
      </c>
      <c r="D70" s="82">
        <f t="shared" si="2"/>
        <v>1</v>
      </c>
      <c r="E70" s="126" t="s">
        <v>453</v>
      </c>
      <c r="F70" s="126">
        <v>150</v>
      </c>
      <c r="G70" s="126">
        <v>149</v>
      </c>
      <c r="H70" s="82">
        <f t="shared" si="3"/>
        <v>0.9933333333333333</v>
      </c>
    </row>
    <row r="71" spans="1:8" ht="14.25">
      <c r="A71" s="126" t="s">
        <v>299</v>
      </c>
      <c r="B71" s="126">
        <v>80</v>
      </c>
      <c r="C71" s="126">
        <v>80</v>
      </c>
      <c r="D71" s="82">
        <f aca="true" t="shared" si="4" ref="D71:D102">C71/B71</f>
        <v>1</v>
      </c>
      <c r="E71" s="126" t="s">
        <v>253</v>
      </c>
      <c r="F71" s="126">
        <v>250</v>
      </c>
      <c r="G71" s="126">
        <v>238</v>
      </c>
      <c r="H71" s="82">
        <f aca="true" t="shared" si="5" ref="H71:H102">G71/F71</f>
        <v>0.952</v>
      </c>
    </row>
    <row r="72" spans="1:8" ht="14.25">
      <c r="A72" s="126" t="s">
        <v>315</v>
      </c>
      <c r="B72" s="126">
        <v>95</v>
      </c>
      <c r="C72" s="126">
        <v>95</v>
      </c>
      <c r="D72" s="82">
        <f t="shared" si="4"/>
        <v>1</v>
      </c>
      <c r="E72" s="126" t="s">
        <v>457</v>
      </c>
      <c r="F72" s="126">
        <v>250</v>
      </c>
      <c r="G72" s="126">
        <v>238</v>
      </c>
      <c r="H72" s="82">
        <f t="shared" si="5"/>
        <v>0.952</v>
      </c>
    </row>
    <row r="73" spans="1:8" ht="14.25">
      <c r="A73" s="126" t="s">
        <v>253</v>
      </c>
      <c r="B73" s="126">
        <v>100</v>
      </c>
      <c r="C73" s="126">
        <v>98</v>
      </c>
      <c r="D73" s="82">
        <f t="shared" si="4"/>
        <v>0.98</v>
      </c>
      <c r="E73" s="126" t="s">
        <v>230</v>
      </c>
      <c r="F73" s="126">
        <v>550</v>
      </c>
      <c r="G73" s="126">
        <v>505.5</v>
      </c>
      <c r="H73" s="82">
        <f t="shared" si="5"/>
        <v>0.9190909090909091</v>
      </c>
    </row>
    <row r="74" spans="1:8" ht="14.25">
      <c r="A74" s="126" t="s">
        <v>308</v>
      </c>
      <c r="B74" s="126">
        <v>150</v>
      </c>
      <c r="C74" s="126">
        <v>145</v>
      </c>
      <c r="D74" s="82">
        <f t="shared" si="4"/>
        <v>0.9666666666666667</v>
      </c>
      <c r="E74" s="126" t="s">
        <v>227</v>
      </c>
      <c r="F74" s="126">
        <v>200</v>
      </c>
      <c r="G74" s="126">
        <v>183</v>
      </c>
      <c r="H74" s="82">
        <f t="shared" si="5"/>
        <v>0.915</v>
      </c>
    </row>
    <row r="75" spans="1:8" ht="14.25">
      <c r="A75" s="126" t="s">
        <v>274</v>
      </c>
      <c r="B75" s="126">
        <v>110</v>
      </c>
      <c r="C75" s="126">
        <v>105</v>
      </c>
      <c r="D75" s="82">
        <f t="shared" si="4"/>
        <v>0.9545454545454546</v>
      </c>
      <c r="E75" s="126" t="s">
        <v>250</v>
      </c>
      <c r="F75" s="126">
        <v>100</v>
      </c>
      <c r="G75" s="126">
        <v>90</v>
      </c>
      <c r="H75" s="82">
        <f t="shared" si="5"/>
        <v>0.9</v>
      </c>
    </row>
    <row r="76" spans="1:8" ht="14.25">
      <c r="A76" s="126" t="s">
        <v>225</v>
      </c>
      <c r="B76" s="126">
        <v>200</v>
      </c>
      <c r="C76" s="126">
        <v>190</v>
      </c>
      <c r="D76" s="82">
        <f t="shared" si="4"/>
        <v>0.95</v>
      </c>
      <c r="E76" s="126" t="s">
        <v>306</v>
      </c>
      <c r="F76" s="126">
        <v>300</v>
      </c>
      <c r="G76" s="126">
        <v>270</v>
      </c>
      <c r="H76" s="82">
        <f t="shared" si="5"/>
        <v>0.9</v>
      </c>
    </row>
    <row r="77" spans="1:8" ht="14.25">
      <c r="A77" s="126" t="s">
        <v>311</v>
      </c>
      <c r="B77" s="126">
        <v>110</v>
      </c>
      <c r="C77" s="126">
        <v>104</v>
      </c>
      <c r="D77" s="82">
        <f t="shared" si="4"/>
        <v>0.9454545454545454</v>
      </c>
      <c r="E77" s="126" t="s">
        <v>262</v>
      </c>
      <c r="F77" s="126">
        <v>350</v>
      </c>
      <c r="G77" s="126">
        <v>302</v>
      </c>
      <c r="H77" s="82">
        <f t="shared" si="5"/>
        <v>0.8628571428571429</v>
      </c>
    </row>
    <row r="78" spans="1:8" ht="14.25">
      <c r="A78" s="126" t="s">
        <v>232</v>
      </c>
      <c r="B78" s="126">
        <v>90</v>
      </c>
      <c r="C78" s="126">
        <v>85</v>
      </c>
      <c r="D78" s="82">
        <f t="shared" si="4"/>
        <v>0.9444444444444444</v>
      </c>
      <c r="E78" s="126" t="s">
        <v>272</v>
      </c>
      <c r="F78" s="126">
        <v>205</v>
      </c>
      <c r="G78" s="126">
        <v>176</v>
      </c>
      <c r="H78" s="82">
        <f t="shared" si="5"/>
        <v>0.8585365853658536</v>
      </c>
    </row>
    <row r="79" spans="1:8" ht="14.25">
      <c r="A79" s="126" t="s">
        <v>237</v>
      </c>
      <c r="B79" s="126">
        <v>90</v>
      </c>
      <c r="C79" s="126">
        <v>85</v>
      </c>
      <c r="D79" s="82">
        <f t="shared" si="4"/>
        <v>0.9444444444444444</v>
      </c>
      <c r="E79" s="126" t="s">
        <v>248</v>
      </c>
      <c r="F79" s="126">
        <v>200</v>
      </c>
      <c r="G79" s="126">
        <v>166</v>
      </c>
      <c r="H79" s="82">
        <f t="shared" si="5"/>
        <v>0.83</v>
      </c>
    </row>
    <row r="80" spans="1:8" ht="14.25">
      <c r="A80" s="126" t="s">
        <v>229</v>
      </c>
      <c r="B80" s="126">
        <v>200</v>
      </c>
      <c r="C80" s="126">
        <v>186</v>
      </c>
      <c r="D80" s="82">
        <f t="shared" si="4"/>
        <v>0.93</v>
      </c>
      <c r="E80" s="126" t="s">
        <v>255</v>
      </c>
      <c r="F80" s="126">
        <v>70</v>
      </c>
      <c r="G80" s="126">
        <v>57</v>
      </c>
      <c r="H80" s="82">
        <f t="shared" si="5"/>
        <v>0.8142857142857143</v>
      </c>
    </row>
    <row r="81" spans="1:8" ht="14.25">
      <c r="A81" s="126" t="s">
        <v>306</v>
      </c>
      <c r="B81" s="126">
        <v>160</v>
      </c>
      <c r="C81" s="126">
        <v>147</v>
      </c>
      <c r="D81" s="82">
        <f t="shared" si="4"/>
        <v>0.91875</v>
      </c>
      <c r="E81" s="126" t="s">
        <v>226</v>
      </c>
      <c r="F81" s="126">
        <v>350</v>
      </c>
      <c r="G81" s="126">
        <v>281</v>
      </c>
      <c r="H81" s="82">
        <f t="shared" si="5"/>
        <v>0.8028571428571428</v>
      </c>
    </row>
    <row r="82" spans="1:8" ht="14.25">
      <c r="A82" s="126" t="s">
        <v>462</v>
      </c>
      <c r="B82" s="126">
        <v>160</v>
      </c>
      <c r="C82" s="126">
        <v>143</v>
      </c>
      <c r="D82" s="82">
        <f t="shared" si="4"/>
        <v>0.89375</v>
      </c>
      <c r="E82" s="126" t="s">
        <v>267</v>
      </c>
      <c r="F82" s="126">
        <v>150</v>
      </c>
      <c r="G82" s="126">
        <v>120</v>
      </c>
      <c r="H82" s="82">
        <f t="shared" si="5"/>
        <v>0.8</v>
      </c>
    </row>
    <row r="83" spans="1:8" ht="14.25">
      <c r="A83" s="126" t="s">
        <v>240</v>
      </c>
      <c r="B83" s="126">
        <v>400</v>
      </c>
      <c r="C83" s="126">
        <v>351</v>
      </c>
      <c r="D83" s="82">
        <f t="shared" si="4"/>
        <v>0.8775</v>
      </c>
      <c r="E83" s="126" t="s">
        <v>266</v>
      </c>
      <c r="F83" s="126">
        <v>200</v>
      </c>
      <c r="G83" s="126">
        <v>150</v>
      </c>
      <c r="H83" s="82">
        <f t="shared" si="5"/>
        <v>0.75</v>
      </c>
    </row>
    <row r="84" spans="1:8" ht="14.25">
      <c r="A84" s="126" t="s">
        <v>252</v>
      </c>
      <c r="B84" s="126">
        <v>80</v>
      </c>
      <c r="C84" s="126">
        <v>67</v>
      </c>
      <c r="D84" s="82">
        <f t="shared" si="4"/>
        <v>0.8375</v>
      </c>
      <c r="E84" s="126" t="s">
        <v>229</v>
      </c>
      <c r="F84" s="126">
        <v>250</v>
      </c>
      <c r="G84" s="126">
        <v>186</v>
      </c>
      <c r="H84" s="82">
        <f t="shared" si="5"/>
        <v>0.744</v>
      </c>
    </row>
    <row r="85" spans="1:8" ht="14.25">
      <c r="A85" s="126" t="s">
        <v>280</v>
      </c>
      <c r="B85" s="126">
        <v>90</v>
      </c>
      <c r="C85" s="126">
        <v>74</v>
      </c>
      <c r="D85" s="82">
        <f t="shared" si="4"/>
        <v>0.8222222222222222</v>
      </c>
      <c r="E85" s="126" t="s">
        <v>239</v>
      </c>
      <c r="F85" s="126">
        <v>350</v>
      </c>
      <c r="G85" s="126">
        <v>249</v>
      </c>
      <c r="H85" s="82">
        <f t="shared" si="5"/>
        <v>0.7114285714285714</v>
      </c>
    </row>
    <row r="86" spans="1:8" ht="14.25">
      <c r="A86" s="126" t="s">
        <v>273</v>
      </c>
      <c r="B86" s="126">
        <v>90</v>
      </c>
      <c r="C86" s="126">
        <v>73</v>
      </c>
      <c r="D86" s="82">
        <f t="shared" si="4"/>
        <v>0.8111111111111111</v>
      </c>
      <c r="E86" s="126" t="s">
        <v>252</v>
      </c>
      <c r="F86" s="126">
        <v>70</v>
      </c>
      <c r="G86" s="126">
        <v>46</v>
      </c>
      <c r="H86" s="82">
        <f t="shared" si="5"/>
        <v>0.6571428571428571</v>
      </c>
    </row>
    <row r="87" spans="1:8" ht="14.25">
      <c r="A87" s="126" t="s">
        <v>269</v>
      </c>
      <c r="B87" s="126">
        <v>110</v>
      </c>
      <c r="C87" s="126">
        <v>89</v>
      </c>
      <c r="D87" s="82">
        <f t="shared" si="4"/>
        <v>0.8090909090909091</v>
      </c>
      <c r="E87" s="126" t="s">
        <v>454</v>
      </c>
      <c r="F87" s="126">
        <v>250</v>
      </c>
      <c r="G87" s="126">
        <v>134</v>
      </c>
      <c r="H87" s="82">
        <f t="shared" si="5"/>
        <v>0.536</v>
      </c>
    </row>
    <row r="88" spans="1:8" ht="14.25">
      <c r="A88" s="126" t="s">
        <v>266</v>
      </c>
      <c r="B88" s="126">
        <v>100</v>
      </c>
      <c r="C88" s="126">
        <v>79</v>
      </c>
      <c r="D88" s="82">
        <f t="shared" si="4"/>
        <v>0.79</v>
      </c>
      <c r="E88" s="126" t="s">
        <v>240</v>
      </c>
      <c r="F88" s="126">
        <v>200</v>
      </c>
      <c r="G88" s="126">
        <v>107</v>
      </c>
      <c r="H88" s="82">
        <f t="shared" si="5"/>
        <v>0.535</v>
      </c>
    </row>
    <row r="89" spans="1:8" ht="14.25">
      <c r="A89" s="126" t="s">
        <v>265</v>
      </c>
      <c r="B89" s="126">
        <v>150</v>
      </c>
      <c r="C89" s="126">
        <v>117</v>
      </c>
      <c r="D89" s="82">
        <f t="shared" si="4"/>
        <v>0.78</v>
      </c>
      <c r="E89" s="126" t="s">
        <v>232</v>
      </c>
      <c r="F89" s="126">
        <v>200</v>
      </c>
      <c r="G89" s="126">
        <v>105</v>
      </c>
      <c r="H89" s="82">
        <f t="shared" si="5"/>
        <v>0.525</v>
      </c>
    </row>
    <row r="90" spans="1:8" ht="14.25">
      <c r="A90" s="126" t="s">
        <v>463</v>
      </c>
      <c r="B90" s="126">
        <v>350</v>
      </c>
      <c r="C90" s="126">
        <v>260</v>
      </c>
      <c r="D90" s="82">
        <f t="shared" si="4"/>
        <v>0.7428571428571429</v>
      </c>
      <c r="E90" s="126" t="s">
        <v>462</v>
      </c>
      <c r="F90" s="126">
        <v>235</v>
      </c>
      <c r="G90" s="126">
        <v>122</v>
      </c>
      <c r="H90" s="82">
        <f t="shared" si="5"/>
        <v>0.5191489361702127</v>
      </c>
    </row>
    <row r="91" spans="1:8" ht="14.25">
      <c r="A91" s="126" t="s">
        <v>228</v>
      </c>
      <c r="B91" s="126">
        <v>200</v>
      </c>
      <c r="C91" s="126">
        <v>146</v>
      </c>
      <c r="D91" s="82">
        <f t="shared" si="4"/>
        <v>0.73</v>
      </c>
      <c r="E91" s="126" t="s">
        <v>269</v>
      </c>
      <c r="F91" s="126">
        <v>130</v>
      </c>
      <c r="G91" s="126">
        <v>52</v>
      </c>
      <c r="H91" s="82">
        <f t="shared" si="5"/>
        <v>0.4</v>
      </c>
    </row>
    <row r="92" spans="1:8" ht="14.25">
      <c r="A92" s="126" t="s">
        <v>267</v>
      </c>
      <c r="B92" s="126">
        <v>100</v>
      </c>
      <c r="C92" s="126">
        <v>72</v>
      </c>
      <c r="D92" s="82">
        <f t="shared" si="4"/>
        <v>0.72</v>
      </c>
      <c r="E92" s="126" t="s">
        <v>246</v>
      </c>
      <c r="F92" s="126">
        <v>130</v>
      </c>
      <c r="G92" s="126">
        <v>50</v>
      </c>
      <c r="H92" s="82">
        <f t="shared" si="5"/>
        <v>0.38461538461538464</v>
      </c>
    </row>
    <row r="93" spans="1:8" ht="14.25">
      <c r="A93" s="126" t="s">
        <v>302</v>
      </c>
      <c r="B93" s="126">
        <v>270</v>
      </c>
      <c r="C93" s="126">
        <v>192</v>
      </c>
      <c r="D93" s="82">
        <f t="shared" si="4"/>
        <v>0.7111111111111111</v>
      </c>
      <c r="E93" s="126" t="s">
        <v>245</v>
      </c>
      <c r="F93" s="126">
        <v>330</v>
      </c>
      <c r="G93" s="126">
        <v>125</v>
      </c>
      <c r="H93" s="82">
        <f t="shared" si="5"/>
        <v>0.3787878787878788</v>
      </c>
    </row>
    <row r="94" spans="1:8" ht="14.25">
      <c r="A94" s="126" t="s">
        <v>464</v>
      </c>
      <c r="B94" s="126">
        <v>1000</v>
      </c>
      <c r="C94" s="126">
        <v>708</v>
      </c>
      <c r="D94" s="82">
        <f t="shared" si="4"/>
        <v>0.708</v>
      </c>
      <c r="E94" s="126" t="s">
        <v>225</v>
      </c>
      <c r="F94" s="126">
        <v>300</v>
      </c>
      <c r="G94" s="126">
        <v>94</v>
      </c>
      <c r="H94" s="82">
        <f t="shared" si="5"/>
        <v>0.31333333333333335</v>
      </c>
    </row>
    <row r="95" spans="1:8" ht="14.25">
      <c r="A95" s="126" t="s">
        <v>235</v>
      </c>
      <c r="B95" s="126">
        <v>70</v>
      </c>
      <c r="C95" s="126">
        <v>49</v>
      </c>
      <c r="D95" s="82">
        <f t="shared" si="4"/>
        <v>0.7</v>
      </c>
      <c r="E95" s="126" t="s">
        <v>258</v>
      </c>
      <c r="F95" s="126">
        <v>300</v>
      </c>
      <c r="G95" s="126">
        <v>88</v>
      </c>
      <c r="H95" s="82">
        <f t="shared" si="5"/>
        <v>0.29333333333333333</v>
      </c>
    </row>
    <row r="96" spans="1:8" ht="14.25">
      <c r="A96" s="126" t="s">
        <v>246</v>
      </c>
      <c r="B96" s="126">
        <v>150</v>
      </c>
      <c r="C96" s="126">
        <v>103</v>
      </c>
      <c r="D96" s="82">
        <f t="shared" si="4"/>
        <v>0.6866666666666666</v>
      </c>
      <c r="E96" s="126" t="s">
        <v>241</v>
      </c>
      <c r="F96" s="126">
        <v>150</v>
      </c>
      <c r="G96" s="126">
        <v>40</v>
      </c>
      <c r="H96" s="82">
        <f t="shared" si="5"/>
        <v>0.26666666666666666</v>
      </c>
    </row>
    <row r="97" spans="1:8" ht="14.25">
      <c r="A97" s="126" t="s">
        <v>243</v>
      </c>
      <c r="B97" s="126">
        <v>200</v>
      </c>
      <c r="C97" s="126">
        <v>132</v>
      </c>
      <c r="D97" s="82">
        <f t="shared" si="4"/>
        <v>0.66</v>
      </c>
      <c r="E97" s="126" t="s">
        <v>228</v>
      </c>
      <c r="F97" s="126">
        <v>350</v>
      </c>
      <c r="G97" s="126">
        <v>85</v>
      </c>
      <c r="H97" s="82">
        <f t="shared" si="5"/>
        <v>0.24285714285714285</v>
      </c>
    </row>
    <row r="98" spans="1:8" ht="14.25">
      <c r="A98" s="126" t="s">
        <v>257</v>
      </c>
      <c r="B98" s="126">
        <v>100</v>
      </c>
      <c r="C98" s="126">
        <v>65</v>
      </c>
      <c r="D98" s="82">
        <f t="shared" si="4"/>
        <v>0.65</v>
      </c>
      <c r="E98" s="126" t="s">
        <v>257</v>
      </c>
      <c r="F98" s="126">
        <v>300</v>
      </c>
      <c r="G98" s="126">
        <v>62</v>
      </c>
      <c r="H98" s="82">
        <f t="shared" si="5"/>
        <v>0.20666666666666667</v>
      </c>
    </row>
    <row r="99" spans="1:8" ht="14.25">
      <c r="A99" s="126" t="s">
        <v>465</v>
      </c>
      <c r="B99" s="126">
        <v>120</v>
      </c>
      <c r="C99" s="126">
        <v>76</v>
      </c>
      <c r="D99" s="82">
        <f t="shared" si="4"/>
        <v>0.6333333333333333</v>
      </c>
      <c r="E99" s="126" t="s">
        <v>464</v>
      </c>
      <c r="F99" s="126">
        <v>300</v>
      </c>
      <c r="G99" s="126">
        <v>43</v>
      </c>
      <c r="H99" s="82">
        <f t="shared" si="5"/>
        <v>0.14333333333333334</v>
      </c>
    </row>
    <row r="100" spans="1:8" ht="14.25">
      <c r="A100" s="126" t="s">
        <v>254</v>
      </c>
      <c r="B100" s="126">
        <v>100</v>
      </c>
      <c r="C100" s="126">
        <v>58</v>
      </c>
      <c r="D100" s="82">
        <f t="shared" si="4"/>
        <v>0.58</v>
      </c>
      <c r="E100" s="126" t="s">
        <v>243</v>
      </c>
      <c r="F100" s="126">
        <v>150</v>
      </c>
      <c r="G100" s="126">
        <v>17</v>
      </c>
      <c r="H100" s="82">
        <f t="shared" si="5"/>
        <v>0.11333333333333333</v>
      </c>
    </row>
    <row r="101" spans="1:8" ht="14.25">
      <c r="A101" s="126" t="s">
        <v>258</v>
      </c>
      <c r="B101" s="126">
        <v>100</v>
      </c>
      <c r="C101" s="126">
        <v>35</v>
      </c>
      <c r="D101" s="82">
        <f t="shared" si="4"/>
        <v>0.35</v>
      </c>
      <c r="E101" s="126" t="s">
        <v>465</v>
      </c>
      <c r="F101" s="126">
        <v>80</v>
      </c>
      <c r="G101" s="126">
        <v>9</v>
      </c>
      <c r="H101" s="82">
        <f t="shared" si="5"/>
        <v>0.1125</v>
      </c>
    </row>
    <row r="102" spans="1:8" ht="14.25">
      <c r="A102" s="126"/>
      <c r="B102" s="126"/>
      <c r="C102" s="126"/>
      <c r="D102" s="82"/>
      <c r="E102" s="126" t="s">
        <v>235</v>
      </c>
      <c r="F102" s="126">
        <v>50</v>
      </c>
      <c r="G102" s="126">
        <v>3</v>
      </c>
      <c r="H102" s="82">
        <f t="shared" si="5"/>
        <v>0.06</v>
      </c>
    </row>
    <row r="103" spans="1:8" ht="14.25">
      <c r="A103" s="126"/>
      <c r="B103" s="126"/>
      <c r="C103" s="126"/>
      <c r="D103" s="82"/>
      <c r="E103" s="126" t="s">
        <v>256</v>
      </c>
      <c r="F103" s="126">
        <v>150</v>
      </c>
      <c r="G103" s="126">
        <v>8</v>
      </c>
      <c r="H103" s="82">
        <f>G103/F103</f>
        <v>0.05333333333333334</v>
      </c>
    </row>
    <row r="104" spans="1:8" ht="14.25">
      <c r="A104" s="126"/>
      <c r="B104" s="126"/>
      <c r="C104" s="126"/>
      <c r="D104" s="82"/>
      <c r="E104" s="126" t="s">
        <v>461</v>
      </c>
      <c r="F104" s="126">
        <v>600</v>
      </c>
      <c r="G104" s="126">
        <v>18</v>
      </c>
      <c r="H104" s="82">
        <f>G104/F104</f>
        <v>0.03</v>
      </c>
    </row>
    <row r="105" spans="1:8" ht="14.25">
      <c r="A105" s="126"/>
      <c r="B105" s="126"/>
      <c r="C105" s="126"/>
      <c r="D105" s="82"/>
      <c r="E105" s="126"/>
      <c r="F105" s="126"/>
      <c r="G105" s="126"/>
      <c r="H105" s="126"/>
    </row>
    <row r="106" spans="1:8" ht="14.25">
      <c r="A106" s="126"/>
      <c r="B106" s="126"/>
      <c r="C106" s="126"/>
      <c r="D106" s="82"/>
      <c r="E106" s="126"/>
      <c r="F106" s="126"/>
      <c r="G106" s="126"/>
      <c r="H106" s="126"/>
    </row>
    <row r="107" spans="1:8" ht="14.25">
      <c r="A107" s="126"/>
      <c r="B107" s="126"/>
      <c r="C107" s="126"/>
      <c r="D107" s="82"/>
      <c r="E107" s="126"/>
      <c r="F107" s="126"/>
      <c r="G107" s="126"/>
      <c r="H107" s="126"/>
    </row>
    <row r="108" spans="1:8" ht="14.25">
      <c r="A108" s="126" t="s">
        <v>320</v>
      </c>
      <c r="B108" s="126"/>
      <c r="C108" s="126"/>
      <c r="D108" s="82"/>
      <c r="E108" s="126" t="s">
        <v>320</v>
      </c>
      <c r="F108" s="126"/>
      <c r="G108" s="126"/>
      <c r="H108" s="82"/>
    </row>
    <row r="109" spans="1:8" ht="14.25">
      <c r="A109" s="126" t="s">
        <v>325</v>
      </c>
      <c r="B109" s="126">
        <v>165</v>
      </c>
      <c r="C109" s="126">
        <v>245</v>
      </c>
      <c r="D109" s="82">
        <f aca="true" t="shared" si="6" ref="D109:D121">C109/B109</f>
        <v>1.4848484848484849</v>
      </c>
      <c r="E109" s="126" t="s">
        <v>329</v>
      </c>
      <c r="F109" s="126">
        <v>500</v>
      </c>
      <c r="G109" s="126">
        <v>500</v>
      </c>
      <c r="H109" s="82">
        <f aca="true" t="shared" si="7" ref="H109:H121">G109/F109</f>
        <v>1</v>
      </c>
    </row>
    <row r="110" spans="1:8" ht="14.25">
      <c r="A110" s="126" t="s">
        <v>322</v>
      </c>
      <c r="B110" s="126">
        <v>165</v>
      </c>
      <c r="C110" s="126">
        <v>217</v>
      </c>
      <c r="D110" s="82">
        <f t="shared" si="6"/>
        <v>1.3151515151515152</v>
      </c>
      <c r="E110" s="126" t="s">
        <v>332</v>
      </c>
      <c r="F110" s="126">
        <v>600</v>
      </c>
      <c r="G110" s="126">
        <v>510</v>
      </c>
      <c r="H110" s="82">
        <f t="shared" si="7"/>
        <v>0.85</v>
      </c>
    </row>
    <row r="111" spans="1:8" ht="14.25">
      <c r="A111" s="126" t="s">
        <v>323</v>
      </c>
      <c r="B111" s="126">
        <v>165</v>
      </c>
      <c r="C111" s="126">
        <v>190</v>
      </c>
      <c r="D111" s="82">
        <f t="shared" si="6"/>
        <v>1.1515151515151516</v>
      </c>
      <c r="E111" s="126" t="s">
        <v>328</v>
      </c>
      <c r="F111" s="126">
        <v>200</v>
      </c>
      <c r="G111" s="126">
        <v>154</v>
      </c>
      <c r="H111" s="82">
        <f t="shared" si="7"/>
        <v>0.77</v>
      </c>
    </row>
    <row r="112" spans="1:8" ht="14.25">
      <c r="A112" s="126" t="s">
        <v>328</v>
      </c>
      <c r="B112" s="126">
        <v>40</v>
      </c>
      <c r="C112" s="126">
        <v>41</v>
      </c>
      <c r="D112" s="82">
        <f t="shared" si="6"/>
        <v>1.025</v>
      </c>
      <c r="E112" s="126" t="s">
        <v>327</v>
      </c>
      <c r="F112" s="126">
        <v>300</v>
      </c>
      <c r="G112" s="126">
        <v>207</v>
      </c>
      <c r="H112" s="82">
        <f t="shared" si="7"/>
        <v>0.69</v>
      </c>
    </row>
    <row r="113" spans="1:8" ht="14.25">
      <c r="A113" s="126" t="s">
        <v>332</v>
      </c>
      <c r="B113" s="126">
        <v>100</v>
      </c>
      <c r="C113" s="126">
        <v>100</v>
      </c>
      <c r="D113" s="82">
        <f t="shared" si="6"/>
        <v>1</v>
      </c>
      <c r="E113" s="126" t="s">
        <v>323</v>
      </c>
      <c r="F113" s="126">
        <v>1100</v>
      </c>
      <c r="G113" s="126">
        <v>404</v>
      </c>
      <c r="H113" s="82">
        <f t="shared" si="7"/>
        <v>0.36727272727272725</v>
      </c>
    </row>
    <row r="114" spans="1:8" ht="14.25">
      <c r="A114" s="126" t="s">
        <v>333</v>
      </c>
      <c r="B114" s="126">
        <v>70</v>
      </c>
      <c r="C114" s="126">
        <v>60</v>
      </c>
      <c r="D114" s="82">
        <f t="shared" si="6"/>
        <v>0.8571428571428571</v>
      </c>
      <c r="E114" s="126" t="s">
        <v>325</v>
      </c>
      <c r="F114" s="126">
        <v>1100</v>
      </c>
      <c r="G114" s="126">
        <v>391</v>
      </c>
      <c r="H114" s="82">
        <f t="shared" si="7"/>
        <v>0.35545454545454547</v>
      </c>
    </row>
    <row r="115" spans="1:8" ht="14.25">
      <c r="A115" s="126" t="s">
        <v>326</v>
      </c>
      <c r="B115" s="126">
        <v>100</v>
      </c>
      <c r="C115" s="126">
        <v>72</v>
      </c>
      <c r="D115" s="82">
        <f t="shared" si="6"/>
        <v>0.72</v>
      </c>
      <c r="E115" s="126" t="s">
        <v>322</v>
      </c>
      <c r="F115" s="126">
        <v>1100</v>
      </c>
      <c r="G115" s="126">
        <v>376</v>
      </c>
      <c r="H115" s="82">
        <f t="shared" si="7"/>
        <v>0.3418181818181818</v>
      </c>
    </row>
    <row r="116" spans="1:8" ht="14.25">
      <c r="A116" s="126" t="s">
        <v>321</v>
      </c>
      <c r="B116" s="126">
        <v>165</v>
      </c>
      <c r="C116" s="126">
        <v>116</v>
      </c>
      <c r="D116" s="82">
        <f t="shared" si="6"/>
        <v>0.703030303030303</v>
      </c>
      <c r="E116" s="126" t="s">
        <v>333</v>
      </c>
      <c r="F116" s="126">
        <v>300</v>
      </c>
      <c r="G116" s="126">
        <v>80</v>
      </c>
      <c r="H116" s="82">
        <f t="shared" si="7"/>
        <v>0.26666666666666666</v>
      </c>
    </row>
    <row r="117" spans="1:8" ht="14.25">
      <c r="A117" s="126" t="s">
        <v>329</v>
      </c>
      <c r="B117" s="126">
        <v>30</v>
      </c>
      <c r="C117" s="126">
        <v>20</v>
      </c>
      <c r="D117" s="82">
        <f t="shared" si="6"/>
        <v>0.6666666666666666</v>
      </c>
      <c r="E117" s="126" t="s">
        <v>321</v>
      </c>
      <c r="F117" s="126">
        <v>1100</v>
      </c>
      <c r="G117" s="126">
        <v>195</v>
      </c>
      <c r="H117" s="82">
        <f t="shared" si="7"/>
        <v>0.17727272727272728</v>
      </c>
    </row>
    <row r="118" spans="1:8" ht="14.25">
      <c r="A118" s="126" t="s">
        <v>324</v>
      </c>
      <c r="B118" s="126">
        <v>70</v>
      </c>
      <c r="C118" s="126">
        <v>45</v>
      </c>
      <c r="D118" s="82">
        <f t="shared" si="6"/>
        <v>0.6428571428571429</v>
      </c>
      <c r="E118" s="126" t="s">
        <v>324</v>
      </c>
      <c r="F118" s="126">
        <v>500</v>
      </c>
      <c r="G118" s="126">
        <v>60</v>
      </c>
      <c r="H118" s="82">
        <f t="shared" si="7"/>
        <v>0.12</v>
      </c>
    </row>
    <row r="119" spans="1:8" ht="14.25">
      <c r="A119" s="126" t="s">
        <v>327</v>
      </c>
      <c r="B119" s="126">
        <v>100</v>
      </c>
      <c r="C119" s="126">
        <v>61</v>
      </c>
      <c r="D119" s="82">
        <f t="shared" si="6"/>
        <v>0.61</v>
      </c>
      <c r="E119" s="126" t="s">
        <v>326</v>
      </c>
      <c r="F119" s="126">
        <v>1100</v>
      </c>
      <c r="G119" s="126">
        <v>40</v>
      </c>
      <c r="H119" s="82">
        <f t="shared" si="7"/>
        <v>0.03636363636363636</v>
      </c>
    </row>
    <row r="120" spans="1:8" ht="14.25">
      <c r="A120" s="126" t="s">
        <v>330</v>
      </c>
      <c r="B120" s="126">
        <v>30</v>
      </c>
      <c r="C120" s="126">
        <v>13.5</v>
      </c>
      <c r="D120" s="82">
        <f t="shared" si="6"/>
        <v>0.45</v>
      </c>
      <c r="E120" s="126" t="s">
        <v>330</v>
      </c>
      <c r="F120" s="126">
        <v>50</v>
      </c>
      <c r="G120" s="126">
        <v>1</v>
      </c>
      <c r="H120" s="82">
        <f t="shared" si="7"/>
        <v>0.02</v>
      </c>
    </row>
    <row r="121" spans="1:8" ht="14.25">
      <c r="A121" s="126" t="s">
        <v>331</v>
      </c>
      <c r="B121" s="126">
        <v>30</v>
      </c>
      <c r="C121" s="126">
        <v>0</v>
      </c>
      <c r="D121" s="82">
        <f t="shared" si="6"/>
        <v>0</v>
      </c>
      <c r="E121" s="126" t="s">
        <v>331</v>
      </c>
      <c r="F121" s="126">
        <v>60</v>
      </c>
      <c r="G121" s="126">
        <v>0</v>
      </c>
      <c r="H121" s="82">
        <f t="shared" si="7"/>
        <v>0</v>
      </c>
    </row>
  </sheetData>
  <sheetProtection/>
  <mergeCells count="8">
    <mergeCell ref="A1:H1"/>
    <mergeCell ref="A2:H2"/>
    <mergeCell ref="A3:H3"/>
    <mergeCell ref="A5:A6"/>
    <mergeCell ref="B5:D5"/>
    <mergeCell ref="A4:G4"/>
    <mergeCell ref="E5:E6"/>
    <mergeCell ref="F5:H5"/>
  </mergeCells>
  <printOptions/>
  <pageMargins left="0.67" right="0.63" top="0.56" bottom="0.53" header="0.5" footer="0.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14.25390625" style="0" customWidth="1"/>
    <col min="2" max="2" width="17.875" style="29" customWidth="1"/>
    <col min="3" max="3" width="67.25390625" style="13" customWidth="1"/>
  </cols>
  <sheetData>
    <row r="1" spans="1:3" ht="14.25">
      <c r="A1" s="13" t="s">
        <v>137</v>
      </c>
      <c r="B1" s="27" t="s">
        <v>138</v>
      </c>
      <c r="C1" s="13" t="s">
        <v>139</v>
      </c>
    </row>
    <row r="2" spans="1:3" s="16" customFormat="1" ht="73.5" customHeight="1">
      <c r="A2" s="15" t="s">
        <v>140</v>
      </c>
      <c r="B2" s="28">
        <v>13905916186</v>
      </c>
      <c r="C2" s="127" t="s">
        <v>480</v>
      </c>
    </row>
    <row r="3" spans="1:3" ht="72" customHeight="1">
      <c r="A3" s="13" t="s">
        <v>141</v>
      </c>
      <c r="B3" s="27">
        <v>13506996160</v>
      </c>
      <c r="C3" s="128" t="s">
        <v>481</v>
      </c>
    </row>
    <row r="4" spans="1:3" ht="72" customHeight="1">
      <c r="A4" s="120" t="s">
        <v>337</v>
      </c>
      <c r="B4" s="27" t="s">
        <v>346</v>
      </c>
      <c r="C4" s="128" t="s">
        <v>482</v>
      </c>
    </row>
    <row r="5" spans="1:3" s="16" customFormat="1" ht="60" customHeight="1">
      <c r="A5" s="15" t="s">
        <v>173</v>
      </c>
      <c r="B5" s="28" t="s">
        <v>174</v>
      </c>
      <c r="C5" s="127" t="s">
        <v>483</v>
      </c>
    </row>
    <row r="6" spans="1:3" ht="58.5" customHeight="1">
      <c r="A6" s="13" t="s">
        <v>175</v>
      </c>
      <c r="B6" s="27" t="s">
        <v>185</v>
      </c>
      <c r="C6" s="128" t="s">
        <v>484</v>
      </c>
    </row>
    <row r="7" spans="1:3" ht="55.5" customHeight="1">
      <c r="A7" s="13" t="s">
        <v>178</v>
      </c>
      <c r="B7" s="27" t="s">
        <v>179</v>
      </c>
      <c r="C7" s="128" t="s">
        <v>485</v>
      </c>
    </row>
    <row r="8" spans="1:3" s="16" customFormat="1" ht="54.75" customHeight="1">
      <c r="A8" s="15" t="s">
        <v>180</v>
      </c>
      <c r="B8" s="28" t="s">
        <v>184</v>
      </c>
      <c r="C8" s="127" t="s">
        <v>486</v>
      </c>
    </row>
    <row r="9" spans="1:3" ht="62.25" customHeight="1">
      <c r="A9" s="13" t="s">
        <v>143</v>
      </c>
      <c r="B9" s="27">
        <v>13709387899</v>
      </c>
      <c r="C9" s="128" t="s">
        <v>487</v>
      </c>
    </row>
    <row r="10" spans="1:3" ht="62.25" customHeight="1">
      <c r="A10" s="13" t="s">
        <v>176</v>
      </c>
      <c r="B10" s="27" t="s">
        <v>177</v>
      </c>
      <c r="C10" s="128" t="s">
        <v>488</v>
      </c>
    </row>
    <row r="11" spans="1:3" s="16" customFormat="1" ht="57">
      <c r="A11" s="15" t="s">
        <v>142</v>
      </c>
      <c r="B11" s="28" t="s">
        <v>149</v>
      </c>
      <c r="C11" s="127" t="s">
        <v>489</v>
      </c>
    </row>
    <row r="12" spans="1:3" ht="63" customHeight="1">
      <c r="A12" s="13" t="s">
        <v>203</v>
      </c>
      <c r="B12" s="27" t="s">
        <v>202</v>
      </c>
      <c r="C12" s="128" t="s">
        <v>490</v>
      </c>
    </row>
    <row r="13" spans="1:3" ht="63" customHeight="1">
      <c r="A13" s="13" t="s">
        <v>160</v>
      </c>
      <c r="B13" s="27">
        <v>18960263263</v>
      </c>
      <c r="C13" s="128" t="s">
        <v>491</v>
      </c>
    </row>
    <row r="14" spans="1:3" s="16" customFormat="1" ht="54" customHeight="1">
      <c r="A14" s="15" t="s">
        <v>156</v>
      </c>
      <c r="B14" s="28" t="s">
        <v>157</v>
      </c>
      <c r="C14" s="127" t="s">
        <v>492</v>
      </c>
    </row>
    <row r="15" spans="1:3" ht="57">
      <c r="A15" s="13" t="s">
        <v>144</v>
      </c>
      <c r="B15" s="27">
        <v>13605983394</v>
      </c>
      <c r="C15" s="128" t="s">
        <v>493</v>
      </c>
    </row>
    <row r="16" spans="1:3" ht="60" customHeight="1">
      <c r="A16" s="13" t="s">
        <v>218</v>
      </c>
      <c r="B16" s="27" t="s">
        <v>219</v>
      </c>
      <c r="C16" s="128" t="s">
        <v>494</v>
      </c>
    </row>
    <row r="17" spans="1:3" ht="57">
      <c r="A17" s="13" t="s">
        <v>181</v>
      </c>
      <c r="B17" s="27">
        <v>13459800498</v>
      </c>
      <c r="C17" s="128" t="s">
        <v>495</v>
      </c>
    </row>
    <row r="18" spans="1:3" s="16" customFormat="1" ht="55.5" customHeight="1">
      <c r="A18" s="15" t="s">
        <v>152</v>
      </c>
      <c r="B18" s="28" t="s">
        <v>153</v>
      </c>
      <c r="C18" s="127" t="s">
        <v>496</v>
      </c>
    </row>
    <row r="19" spans="1:3" ht="59.25" customHeight="1">
      <c r="A19" s="13" t="s">
        <v>145</v>
      </c>
      <c r="B19" s="27">
        <v>13706085580</v>
      </c>
      <c r="C19" s="128" t="s">
        <v>497</v>
      </c>
    </row>
    <row r="20" spans="1:3" s="16" customFormat="1" ht="56.25" customHeight="1">
      <c r="A20" s="15" t="s">
        <v>155</v>
      </c>
      <c r="B20" s="28" t="s">
        <v>154</v>
      </c>
      <c r="C20" s="127" t="s">
        <v>498</v>
      </c>
    </row>
    <row r="21" spans="1:3" ht="57.75" customHeight="1">
      <c r="A21" s="13" t="s">
        <v>146</v>
      </c>
      <c r="B21" s="39" t="s">
        <v>186</v>
      </c>
      <c r="C21" s="128" t="s">
        <v>499</v>
      </c>
    </row>
    <row r="22" spans="1:3" ht="65.25" customHeight="1">
      <c r="A22" s="13" t="s">
        <v>150</v>
      </c>
      <c r="B22" s="27" t="s">
        <v>151</v>
      </c>
      <c r="C22" s="128" t="s">
        <v>500</v>
      </c>
    </row>
    <row r="23" spans="1:3" s="16" customFormat="1" ht="66.75" customHeight="1">
      <c r="A23" s="15" t="s">
        <v>148</v>
      </c>
      <c r="B23" s="28" t="s">
        <v>147</v>
      </c>
      <c r="C23" s="127" t="s">
        <v>501</v>
      </c>
    </row>
    <row r="24" spans="1:3" s="17" customFormat="1" ht="66.75" customHeight="1">
      <c r="A24" s="85" t="s">
        <v>182</v>
      </c>
      <c r="B24" s="86">
        <v>18950809105</v>
      </c>
      <c r="C24" s="130" t="s">
        <v>502</v>
      </c>
    </row>
    <row r="25" spans="1:3" s="17" customFormat="1" ht="63" customHeight="1">
      <c r="A25" s="85" t="s">
        <v>183</v>
      </c>
      <c r="B25" s="86">
        <v>13616901800</v>
      </c>
      <c r="C25" s="130" t="s">
        <v>503</v>
      </c>
    </row>
    <row r="26" spans="1:3" s="16" customFormat="1" ht="69" customHeight="1">
      <c r="A26" s="101" t="s">
        <v>221</v>
      </c>
      <c r="B26" s="102" t="s">
        <v>222</v>
      </c>
      <c r="C26" s="101" t="s">
        <v>504</v>
      </c>
    </row>
    <row r="27" spans="1:3" s="17" customFormat="1" ht="60.75" customHeight="1">
      <c r="A27" s="103" t="s">
        <v>223</v>
      </c>
      <c r="B27" s="104">
        <v>15060240323</v>
      </c>
      <c r="C27" s="103" t="s">
        <v>505</v>
      </c>
    </row>
    <row r="28" spans="1:6" s="17" customFormat="1" ht="60.75" customHeight="1">
      <c r="A28" s="93" t="s">
        <v>216</v>
      </c>
      <c r="B28" s="93" t="s">
        <v>217</v>
      </c>
      <c r="C28" s="127" t="s">
        <v>506</v>
      </c>
      <c r="D28" s="93"/>
      <c r="E28" s="93"/>
      <c r="F28" s="93"/>
    </row>
    <row r="29" spans="1:3" ht="42.75">
      <c r="A29" s="85" t="s">
        <v>215</v>
      </c>
      <c r="B29" s="29" t="s">
        <v>214</v>
      </c>
      <c r="C29" s="128" t="s">
        <v>507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244">
      <selection activeCell="I246" sqref="I246"/>
    </sheetView>
  </sheetViews>
  <sheetFormatPr defaultColWidth="9.00390625" defaultRowHeight="14.25" customHeight="1"/>
  <cols>
    <col min="1" max="1" width="17.375" style="58" customWidth="1"/>
    <col min="2" max="2" width="7.75390625" style="97" customWidth="1"/>
    <col min="3" max="3" width="5.75390625" style="97" customWidth="1"/>
    <col min="4" max="4" width="6.00390625" style="97" customWidth="1"/>
    <col min="5" max="5" width="6.875" style="97" customWidth="1"/>
    <col min="6" max="6" width="10.00390625" style="117" customWidth="1"/>
    <col min="7" max="7" width="7.00390625" style="97" customWidth="1"/>
    <col min="8" max="9" width="6.125" style="97" customWidth="1"/>
    <col min="10" max="10" width="7.00390625" style="97" customWidth="1"/>
    <col min="11" max="11" width="8.625" style="117" customWidth="1"/>
    <col min="12" max="16384" width="9.00390625" style="58" customWidth="1"/>
  </cols>
  <sheetData>
    <row r="1" spans="1:11" s="94" customFormat="1" ht="21" customHeight="1">
      <c r="A1" s="194" t="s">
        <v>172</v>
      </c>
      <c r="B1" s="194"/>
      <c r="C1" s="194"/>
      <c r="D1" s="194"/>
      <c r="E1" s="194"/>
      <c r="F1" s="194"/>
      <c r="G1" s="194"/>
      <c r="H1" s="194"/>
      <c r="I1" s="194"/>
      <c r="J1" s="194"/>
      <c r="K1" s="83"/>
    </row>
    <row r="2" spans="1:11" s="94" customFormat="1" ht="14.25" customHeight="1">
      <c r="A2" s="216" t="s">
        <v>508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s="94" customFormat="1" ht="14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s="94" customFormat="1" ht="14.2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s="94" customFormat="1" ht="14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s="84" customFormat="1" ht="14.25" customHeight="1">
      <c r="A6" s="165" t="s">
        <v>127</v>
      </c>
      <c r="B6" s="189" t="s">
        <v>129</v>
      </c>
      <c r="C6" s="190"/>
      <c r="D6" s="190"/>
      <c r="E6" s="190"/>
      <c r="F6" s="191"/>
      <c r="G6" s="205" t="s">
        <v>130</v>
      </c>
      <c r="H6" s="205"/>
      <c r="I6" s="205"/>
      <c r="J6" s="205"/>
      <c r="K6" s="205"/>
    </row>
    <row r="7" spans="1:11" s="84" customFormat="1" ht="32.25" customHeight="1">
      <c r="A7" s="188"/>
      <c r="B7" s="77" t="s">
        <v>131</v>
      </c>
      <c r="C7" s="78" t="s">
        <v>168</v>
      </c>
      <c r="D7" s="77" t="s">
        <v>169</v>
      </c>
      <c r="E7" s="78" t="s">
        <v>132</v>
      </c>
      <c r="F7" s="79" t="s">
        <v>201</v>
      </c>
      <c r="G7" s="77" t="s">
        <v>170</v>
      </c>
      <c r="H7" s="77" t="s">
        <v>168</v>
      </c>
      <c r="I7" s="77" t="s">
        <v>169</v>
      </c>
      <c r="J7" s="77" t="s">
        <v>171</v>
      </c>
      <c r="K7" s="79" t="s">
        <v>201</v>
      </c>
    </row>
    <row r="8" spans="1:11" ht="14.25" customHeight="1">
      <c r="A8" s="25" t="s">
        <v>347</v>
      </c>
      <c r="B8" s="140">
        <v>300</v>
      </c>
      <c r="C8" s="140">
        <v>214</v>
      </c>
      <c r="D8" s="140">
        <v>86</v>
      </c>
      <c r="E8" s="140">
        <f aca="true" t="shared" si="0" ref="E8:E21">C8+D8</f>
        <v>300</v>
      </c>
      <c r="F8" s="132">
        <f>E8/B8</f>
        <v>1</v>
      </c>
      <c r="G8" s="140">
        <v>600</v>
      </c>
      <c r="H8" s="140">
        <v>18</v>
      </c>
      <c r="I8" s="140"/>
      <c r="J8" s="140">
        <f aca="true" t="shared" si="1" ref="J8:J21">H8+I8</f>
        <v>18</v>
      </c>
      <c r="K8" s="132">
        <f>J8/G8</f>
        <v>0.03</v>
      </c>
    </row>
    <row r="9" spans="1:11" ht="14.25" customHeight="1">
      <c r="A9" s="25" t="s">
        <v>348</v>
      </c>
      <c r="B9" s="140">
        <v>200</v>
      </c>
      <c r="C9" s="140">
        <v>75</v>
      </c>
      <c r="D9" s="140">
        <v>115</v>
      </c>
      <c r="E9" s="140">
        <f t="shared" si="0"/>
        <v>190</v>
      </c>
      <c r="F9" s="132">
        <f aca="true" t="shared" si="2" ref="F9:F22">E9/B9</f>
        <v>0.95</v>
      </c>
      <c r="G9" s="140">
        <v>300</v>
      </c>
      <c r="H9" s="140">
        <v>16</v>
      </c>
      <c r="I9" s="140">
        <v>78</v>
      </c>
      <c r="J9" s="140">
        <f t="shared" si="1"/>
        <v>94</v>
      </c>
      <c r="K9" s="132">
        <f aca="true" t="shared" si="3" ref="K9:K22">J9/G9</f>
        <v>0.31333333333333335</v>
      </c>
    </row>
    <row r="10" spans="1:11" ht="14.25" customHeight="1">
      <c r="A10" s="25" t="s">
        <v>349</v>
      </c>
      <c r="B10" s="140">
        <v>200</v>
      </c>
      <c r="C10" s="140">
        <v>75</v>
      </c>
      <c r="D10" s="140">
        <v>127</v>
      </c>
      <c r="E10" s="140">
        <f t="shared" si="0"/>
        <v>202</v>
      </c>
      <c r="F10" s="132">
        <f t="shared" si="2"/>
        <v>1.01</v>
      </c>
      <c r="G10" s="140">
        <v>350</v>
      </c>
      <c r="H10" s="140">
        <v>16</v>
      </c>
      <c r="I10" s="140">
        <v>265</v>
      </c>
      <c r="J10" s="140">
        <f t="shared" si="1"/>
        <v>281</v>
      </c>
      <c r="K10" s="132">
        <f t="shared" si="3"/>
        <v>0.8028571428571428</v>
      </c>
    </row>
    <row r="11" spans="1:11" ht="14.25" customHeight="1">
      <c r="A11" s="25" t="s">
        <v>350</v>
      </c>
      <c r="B11" s="140">
        <v>200</v>
      </c>
      <c r="C11" s="140">
        <v>65</v>
      </c>
      <c r="D11" s="140">
        <v>166</v>
      </c>
      <c r="E11" s="140">
        <f t="shared" si="0"/>
        <v>231</v>
      </c>
      <c r="F11" s="132">
        <f t="shared" si="2"/>
        <v>1.155</v>
      </c>
      <c r="G11" s="140">
        <v>200</v>
      </c>
      <c r="H11" s="140">
        <v>14</v>
      </c>
      <c r="I11" s="140">
        <v>169</v>
      </c>
      <c r="J11" s="140">
        <f t="shared" si="1"/>
        <v>183</v>
      </c>
      <c r="K11" s="132">
        <f t="shared" si="3"/>
        <v>0.915</v>
      </c>
    </row>
    <row r="12" spans="1:11" ht="14.25" customHeight="1">
      <c r="A12" s="25" t="s">
        <v>351</v>
      </c>
      <c r="B12" s="140">
        <v>200</v>
      </c>
      <c r="C12" s="140">
        <v>60</v>
      </c>
      <c r="D12" s="140">
        <v>86</v>
      </c>
      <c r="E12" s="140">
        <f t="shared" si="0"/>
        <v>146</v>
      </c>
      <c r="F12" s="132">
        <f t="shared" si="2"/>
        <v>0.73</v>
      </c>
      <c r="G12" s="140">
        <v>350</v>
      </c>
      <c r="H12" s="140">
        <v>14</v>
      </c>
      <c r="I12" s="140">
        <v>71</v>
      </c>
      <c r="J12" s="140">
        <f t="shared" si="1"/>
        <v>85</v>
      </c>
      <c r="K12" s="132">
        <f t="shared" si="3"/>
        <v>0.24285714285714285</v>
      </c>
    </row>
    <row r="13" spans="1:11" ht="14.25" customHeight="1">
      <c r="A13" s="25" t="s">
        <v>352</v>
      </c>
      <c r="B13" s="140">
        <v>200</v>
      </c>
      <c r="C13" s="140">
        <v>60</v>
      </c>
      <c r="D13" s="140">
        <v>126</v>
      </c>
      <c r="E13" s="140">
        <f t="shared" si="0"/>
        <v>186</v>
      </c>
      <c r="F13" s="132">
        <f t="shared" si="2"/>
        <v>0.93</v>
      </c>
      <c r="G13" s="140">
        <v>250</v>
      </c>
      <c r="H13" s="140">
        <v>14</v>
      </c>
      <c r="I13" s="140">
        <v>172</v>
      </c>
      <c r="J13" s="140">
        <f t="shared" si="1"/>
        <v>186</v>
      </c>
      <c r="K13" s="132">
        <f t="shared" si="3"/>
        <v>0.744</v>
      </c>
    </row>
    <row r="14" spans="1:11" ht="14.25" customHeight="1">
      <c r="A14" s="25" t="s">
        <v>353</v>
      </c>
      <c r="B14" s="140">
        <v>300</v>
      </c>
      <c r="C14" s="140">
        <v>161</v>
      </c>
      <c r="D14" s="140">
        <v>177</v>
      </c>
      <c r="E14" s="140">
        <f t="shared" si="0"/>
        <v>338</v>
      </c>
      <c r="F14" s="132">
        <f t="shared" si="2"/>
        <v>1.1266666666666667</v>
      </c>
      <c r="G14" s="140">
        <v>550</v>
      </c>
      <c r="H14" s="140">
        <v>13</v>
      </c>
      <c r="I14" s="140">
        <v>492.5</v>
      </c>
      <c r="J14" s="140">
        <f t="shared" si="1"/>
        <v>505.5</v>
      </c>
      <c r="K14" s="132">
        <f t="shared" si="3"/>
        <v>0.9190909090909091</v>
      </c>
    </row>
    <row r="15" spans="1:11" ht="14.25" customHeight="1">
      <c r="A15" s="25" t="s">
        <v>354</v>
      </c>
      <c r="B15" s="140">
        <v>90</v>
      </c>
      <c r="C15" s="140">
        <v>119</v>
      </c>
      <c r="D15" s="140"/>
      <c r="E15" s="140">
        <f t="shared" si="0"/>
        <v>119</v>
      </c>
      <c r="F15" s="132">
        <f t="shared" si="2"/>
        <v>1.3222222222222222</v>
      </c>
      <c r="G15" s="140">
        <v>200</v>
      </c>
      <c r="H15" s="140">
        <v>218</v>
      </c>
      <c r="I15" s="140"/>
      <c r="J15" s="140">
        <f t="shared" si="1"/>
        <v>218</v>
      </c>
      <c r="K15" s="132">
        <f t="shared" si="3"/>
        <v>1.09</v>
      </c>
    </row>
    <row r="16" spans="1:11" ht="14.25" customHeight="1">
      <c r="A16" s="25" t="s">
        <v>355</v>
      </c>
      <c r="B16" s="140">
        <v>90</v>
      </c>
      <c r="C16" s="140">
        <v>24</v>
      </c>
      <c r="D16" s="140">
        <v>61</v>
      </c>
      <c r="E16" s="140">
        <f t="shared" si="0"/>
        <v>85</v>
      </c>
      <c r="F16" s="132">
        <f t="shared" si="2"/>
        <v>0.9444444444444444</v>
      </c>
      <c r="G16" s="140">
        <v>200</v>
      </c>
      <c r="H16" s="140">
        <v>5</v>
      </c>
      <c r="I16" s="140">
        <v>100</v>
      </c>
      <c r="J16" s="140">
        <f t="shared" si="1"/>
        <v>105</v>
      </c>
      <c r="K16" s="132">
        <f t="shared" si="3"/>
        <v>0.525</v>
      </c>
    </row>
    <row r="17" spans="1:11" ht="14.25" customHeight="1">
      <c r="A17" s="25" t="s">
        <v>356</v>
      </c>
      <c r="B17" s="140">
        <v>200</v>
      </c>
      <c r="C17" s="140">
        <v>77</v>
      </c>
      <c r="D17" s="140">
        <v>135</v>
      </c>
      <c r="E17" s="140">
        <f t="shared" si="0"/>
        <v>212</v>
      </c>
      <c r="F17" s="132">
        <f t="shared" si="2"/>
        <v>1.06</v>
      </c>
      <c r="G17" s="140">
        <v>300</v>
      </c>
      <c r="H17" s="140">
        <v>7</v>
      </c>
      <c r="I17" s="140">
        <v>307</v>
      </c>
      <c r="J17" s="140">
        <f t="shared" si="1"/>
        <v>314</v>
      </c>
      <c r="K17" s="132">
        <f t="shared" si="3"/>
        <v>1.0466666666666666</v>
      </c>
    </row>
    <row r="18" spans="1:11" ht="14.25" customHeight="1">
      <c r="A18" s="25" t="s">
        <v>357</v>
      </c>
      <c r="B18" s="140">
        <v>300</v>
      </c>
      <c r="C18" s="140">
        <v>134</v>
      </c>
      <c r="D18" s="140">
        <v>259</v>
      </c>
      <c r="E18" s="140">
        <f t="shared" si="0"/>
        <v>393</v>
      </c>
      <c r="F18" s="132">
        <f t="shared" si="2"/>
        <v>1.31</v>
      </c>
      <c r="G18" s="140">
        <v>700</v>
      </c>
      <c r="H18" s="140">
        <v>27</v>
      </c>
      <c r="I18" s="140">
        <v>717</v>
      </c>
      <c r="J18" s="140">
        <f t="shared" si="1"/>
        <v>744</v>
      </c>
      <c r="K18" s="132">
        <f t="shared" si="3"/>
        <v>1.062857142857143</v>
      </c>
    </row>
    <row r="19" spans="1:11" ht="18.75" customHeight="1">
      <c r="A19" s="25" t="s">
        <v>358</v>
      </c>
      <c r="B19" s="140">
        <v>70</v>
      </c>
      <c r="C19" s="140">
        <v>49</v>
      </c>
      <c r="D19" s="140"/>
      <c r="E19" s="140">
        <f t="shared" si="0"/>
        <v>49</v>
      </c>
      <c r="F19" s="132">
        <f t="shared" si="2"/>
        <v>0.7</v>
      </c>
      <c r="G19" s="140">
        <v>50</v>
      </c>
      <c r="H19" s="140">
        <v>3</v>
      </c>
      <c r="I19" s="140"/>
      <c r="J19" s="140">
        <f t="shared" si="1"/>
        <v>3</v>
      </c>
      <c r="K19" s="132">
        <f t="shared" si="3"/>
        <v>0.06</v>
      </c>
    </row>
    <row r="20" spans="1:11" ht="14.25" customHeight="1">
      <c r="A20" s="25" t="s">
        <v>359</v>
      </c>
      <c r="B20" s="140">
        <v>170</v>
      </c>
      <c r="C20" s="140">
        <v>119</v>
      </c>
      <c r="D20" s="140">
        <v>64</v>
      </c>
      <c r="E20" s="140">
        <f t="shared" si="0"/>
        <v>183</v>
      </c>
      <c r="F20" s="132">
        <f t="shared" si="2"/>
        <v>1.076470588235294</v>
      </c>
      <c r="G20" s="140">
        <v>300</v>
      </c>
      <c r="H20" s="140">
        <v>5</v>
      </c>
      <c r="I20" s="140">
        <v>296</v>
      </c>
      <c r="J20" s="140">
        <f t="shared" si="1"/>
        <v>301</v>
      </c>
      <c r="K20" s="132">
        <f t="shared" si="3"/>
        <v>1.0033333333333334</v>
      </c>
    </row>
    <row r="21" spans="1:11" ht="14.25" customHeight="1">
      <c r="A21" s="25" t="s">
        <v>360</v>
      </c>
      <c r="B21" s="140">
        <v>90</v>
      </c>
      <c r="C21" s="140">
        <v>6</v>
      </c>
      <c r="D21" s="140">
        <v>79</v>
      </c>
      <c r="E21" s="140">
        <f t="shared" si="0"/>
        <v>85</v>
      </c>
      <c r="F21" s="132">
        <f t="shared" si="2"/>
        <v>0.9444444444444444</v>
      </c>
      <c r="G21" s="140">
        <v>150</v>
      </c>
      <c r="H21" s="140">
        <v>1</v>
      </c>
      <c r="I21" s="140">
        <v>263</v>
      </c>
      <c r="J21" s="140">
        <f t="shared" si="1"/>
        <v>264</v>
      </c>
      <c r="K21" s="132">
        <f t="shared" si="3"/>
        <v>1.76</v>
      </c>
    </row>
    <row r="22" spans="1:11" ht="18" customHeight="1">
      <c r="A22" s="26" t="s">
        <v>361</v>
      </c>
      <c r="B22" s="140">
        <f>SUM(B7:B21)</f>
        <v>2610</v>
      </c>
      <c r="C22" s="140">
        <f aca="true" t="shared" si="4" ref="C22:J22">SUM(C7:C21)</f>
        <v>1238</v>
      </c>
      <c r="D22" s="140">
        <f t="shared" si="4"/>
        <v>1481</v>
      </c>
      <c r="E22" s="140">
        <f t="shared" si="4"/>
        <v>2719</v>
      </c>
      <c r="F22" s="132">
        <f t="shared" si="2"/>
        <v>1.0417624521072797</v>
      </c>
      <c r="G22" s="140">
        <f t="shared" si="4"/>
        <v>4500</v>
      </c>
      <c r="H22" s="140">
        <f t="shared" si="4"/>
        <v>371</v>
      </c>
      <c r="I22" s="140">
        <f t="shared" si="4"/>
        <v>2930.5</v>
      </c>
      <c r="J22" s="140">
        <f t="shared" si="4"/>
        <v>3301.5</v>
      </c>
      <c r="K22" s="132">
        <f t="shared" si="3"/>
        <v>0.7336666666666667</v>
      </c>
    </row>
    <row r="23" spans="1:11" ht="14.25" customHeight="1">
      <c r="A23" s="209" t="s">
        <v>159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96"/>
    </row>
    <row r="24" spans="3:11" ht="14.25" customHeight="1">
      <c r="C24" s="118"/>
      <c r="E24" s="118"/>
      <c r="F24" s="208" t="s">
        <v>199</v>
      </c>
      <c r="G24" s="208"/>
      <c r="H24" s="208"/>
      <c r="I24" s="208"/>
      <c r="J24" s="208"/>
      <c r="K24" s="208"/>
    </row>
    <row r="25" spans="3:5" ht="14.25" customHeight="1">
      <c r="C25" s="118"/>
      <c r="E25" s="118"/>
    </row>
    <row r="26" spans="3:10" ht="14.25" customHeight="1">
      <c r="C26" s="118"/>
      <c r="E26" s="118"/>
      <c r="G26" s="196"/>
      <c r="H26" s="196"/>
      <c r="I26" s="196"/>
      <c r="J26" s="196"/>
    </row>
    <row r="27" spans="3:10" ht="14.25" customHeight="1">
      <c r="C27" s="118"/>
      <c r="E27" s="118"/>
      <c r="G27" s="197">
        <v>40907</v>
      </c>
      <c r="H27" s="197"/>
      <c r="I27" s="197"/>
      <c r="J27" s="196"/>
    </row>
    <row r="28" spans="3:5" ht="14.25" customHeight="1">
      <c r="C28" s="118"/>
      <c r="E28" s="118"/>
    </row>
    <row r="29" spans="1:11" s="94" customFormat="1" ht="33" customHeight="1">
      <c r="A29" s="194" t="s">
        <v>200</v>
      </c>
      <c r="B29" s="194"/>
      <c r="C29" s="194"/>
      <c r="D29" s="194"/>
      <c r="E29" s="194"/>
      <c r="F29" s="194"/>
      <c r="G29" s="194"/>
      <c r="H29" s="194"/>
      <c r="I29" s="194"/>
      <c r="J29" s="194"/>
      <c r="K29" s="83"/>
    </row>
    <row r="30" spans="1:11" s="94" customFormat="1" ht="14.25" customHeight="1">
      <c r="A30" s="216" t="s">
        <v>509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1" spans="1:11" s="94" customFormat="1" ht="14.2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s="94" customFormat="1" ht="14.2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3" spans="1:11" s="94" customFormat="1" ht="14.2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 s="84" customFormat="1" ht="14.25" customHeight="1">
      <c r="A34" s="165" t="s">
        <v>127</v>
      </c>
      <c r="B34" s="189" t="s">
        <v>129</v>
      </c>
      <c r="C34" s="190"/>
      <c r="D34" s="190"/>
      <c r="E34" s="190"/>
      <c r="F34" s="191"/>
      <c r="G34" s="205" t="s">
        <v>130</v>
      </c>
      <c r="H34" s="205"/>
      <c r="I34" s="205"/>
      <c r="J34" s="205"/>
      <c r="K34" s="205"/>
    </row>
    <row r="35" spans="1:11" s="84" customFormat="1" ht="32.25" customHeight="1">
      <c r="A35" s="188"/>
      <c r="B35" s="77" t="s">
        <v>131</v>
      </c>
      <c r="C35" s="78" t="s">
        <v>168</v>
      </c>
      <c r="D35" s="77" t="s">
        <v>169</v>
      </c>
      <c r="E35" s="78" t="s">
        <v>132</v>
      </c>
      <c r="F35" s="79" t="s">
        <v>201</v>
      </c>
      <c r="G35" s="77" t="s">
        <v>170</v>
      </c>
      <c r="H35" s="77" t="s">
        <v>168</v>
      </c>
      <c r="I35" s="77" t="s">
        <v>169</v>
      </c>
      <c r="J35" s="77" t="s">
        <v>171</v>
      </c>
      <c r="K35" s="79" t="s">
        <v>201</v>
      </c>
    </row>
    <row r="36" spans="1:11" ht="14.25" customHeight="1">
      <c r="A36" s="25" t="s">
        <v>347</v>
      </c>
      <c r="B36" s="200">
        <v>1000</v>
      </c>
      <c r="C36" s="200">
        <v>532</v>
      </c>
      <c r="D36" s="200">
        <v>176</v>
      </c>
      <c r="E36" s="200">
        <f>C36+D36</f>
        <v>708</v>
      </c>
      <c r="F36" s="192">
        <f aca="true" t="shared" si="5" ref="F36:F43">E36/B36</f>
        <v>0.708</v>
      </c>
      <c r="G36" s="140">
        <v>300</v>
      </c>
      <c r="H36" s="140">
        <v>43</v>
      </c>
      <c r="I36" s="140"/>
      <c r="J36" s="140">
        <f>H36+I36</f>
        <v>43</v>
      </c>
      <c r="K36" s="132">
        <f aca="true" t="shared" si="6" ref="K36:K43">J36/G36</f>
        <v>0.14333333333333334</v>
      </c>
    </row>
    <row r="37" spans="1:11" ht="14.25" customHeight="1">
      <c r="A37" s="25" t="s">
        <v>362</v>
      </c>
      <c r="B37" s="201"/>
      <c r="C37" s="201"/>
      <c r="D37" s="201"/>
      <c r="E37" s="201"/>
      <c r="F37" s="193"/>
      <c r="G37" s="140">
        <v>350</v>
      </c>
      <c r="H37" s="140">
        <v>30</v>
      </c>
      <c r="I37" s="140">
        <v>219</v>
      </c>
      <c r="J37" s="140">
        <f aca="true" t="shared" si="7" ref="J37:J42">H37+I37</f>
        <v>249</v>
      </c>
      <c r="K37" s="132">
        <f t="shared" si="6"/>
        <v>0.7114285714285714</v>
      </c>
    </row>
    <row r="38" spans="1:11" ht="14.25" customHeight="1">
      <c r="A38" s="25" t="s">
        <v>363</v>
      </c>
      <c r="B38" s="140">
        <v>400</v>
      </c>
      <c r="C38" s="140">
        <v>298</v>
      </c>
      <c r="D38" s="140">
        <v>53</v>
      </c>
      <c r="E38" s="140">
        <f>C38+D38</f>
        <v>351</v>
      </c>
      <c r="F38" s="132">
        <f t="shared" si="5"/>
        <v>0.8775</v>
      </c>
      <c r="G38" s="140">
        <v>200</v>
      </c>
      <c r="H38" s="140">
        <v>48</v>
      </c>
      <c r="I38" s="140">
        <v>59</v>
      </c>
      <c r="J38" s="140">
        <f t="shared" si="7"/>
        <v>107</v>
      </c>
      <c r="K38" s="132">
        <f t="shared" si="6"/>
        <v>0.535</v>
      </c>
    </row>
    <row r="39" spans="1:11" ht="14.25" customHeight="1">
      <c r="A39" s="25" t="s">
        <v>364</v>
      </c>
      <c r="B39" s="140">
        <v>200</v>
      </c>
      <c r="C39" s="140">
        <v>259</v>
      </c>
      <c r="D39" s="140">
        <v>68</v>
      </c>
      <c r="E39" s="140">
        <f>C39+D39</f>
        <v>327</v>
      </c>
      <c r="F39" s="132">
        <f t="shared" si="5"/>
        <v>1.635</v>
      </c>
      <c r="G39" s="140">
        <v>150</v>
      </c>
      <c r="H39" s="140">
        <v>17</v>
      </c>
      <c r="I39" s="140">
        <v>23</v>
      </c>
      <c r="J39" s="140">
        <f t="shared" si="7"/>
        <v>40</v>
      </c>
      <c r="K39" s="132">
        <f t="shared" si="6"/>
        <v>0.26666666666666666</v>
      </c>
    </row>
    <row r="40" spans="1:11" ht="14.25" customHeight="1">
      <c r="A40" s="25" t="s">
        <v>365</v>
      </c>
      <c r="B40" s="140">
        <v>200</v>
      </c>
      <c r="C40" s="140">
        <v>61</v>
      </c>
      <c r="D40" s="140">
        <v>163</v>
      </c>
      <c r="E40" s="140">
        <f>C40+D40</f>
        <v>224</v>
      </c>
      <c r="F40" s="132">
        <f t="shared" si="5"/>
        <v>1.12</v>
      </c>
      <c r="G40" s="140">
        <v>150</v>
      </c>
      <c r="H40" s="140">
        <v>20</v>
      </c>
      <c r="I40" s="140">
        <v>129</v>
      </c>
      <c r="J40" s="140">
        <f t="shared" si="7"/>
        <v>149</v>
      </c>
      <c r="K40" s="132">
        <f t="shared" si="6"/>
        <v>0.9933333333333333</v>
      </c>
    </row>
    <row r="41" spans="1:11" ht="14.25" customHeight="1">
      <c r="A41" s="25" t="s">
        <v>366</v>
      </c>
      <c r="B41" s="140">
        <v>200</v>
      </c>
      <c r="C41" s="140">
        <v>126</v>
      </c>
      <c r="D41" s="140">
        <v>6</v>
      </c>
      <c r="E41" s="140">
        <f>C41+D41</f>
        <v>132</v>
      </c>
      <c r="F41" s="132">
        <f t="shared" si="5"/>
        <v>0.66</v>
      </c>
      <c r="G41" s="140">
        <v>150</v>
      </c>
      <c r="H41" s="140">
        <v>11</v>
      </c>
      <c r="I41" s="140">
        <v>6</v>
      </c>
      <c r="J41" s="140">
        <f t="shared" si="7"/>
        <v>17</v>
      </c>
      <c r="K41" s="132">
        <f t="shared" si="6"/>
        <v>0.11333333333333333</v>
      </c>
    </row>
    <row r="42" spans="1:11" ht="14.25" customHeight="1">
      <c r="A42" s="25" t="s">
        <v>367</v>
      </c>
      <c r="B42" s="140">
        <v>200</v>
      </c>
      <c r="C42" s="140">
        <v>72</v>
      </c>
      <c r="D42" s="140">
        <v>128</v>
      </c>
      <c r="E42" s="140">
        <f>C42+D42</f>
        <v>200</v>
      </c>
      <c r="F42" s="132">
        <f t="shared" si="5"/>
        <v>1</v>
      </c>
      <c r="G42" s="140">
        <v>200</v>
      </c>
      <c r="H42" s="140">
        <v>41</v>
      </c>
      <c r="I42" s="140">
        <v>209</v>
      </c>
      <c r="J42" s="140">
        <f t="shared" si="7"/>
        <v>250</v>
      </c>
      <c r="K42" s="132">
        <f t="shared" si="6"/>
        <v>1.25</v>
      </c>
    </row>
    <row r="43" spans="1:11" ht="14.25" customHeight="1">
      <c r="A43" s="26" t="s">
        <v>361</v>
      </c>
      <c r="B43" s="140">
        <f aca="true" t="shared" si="8" ref="B43:J43">SUM(B36:B42)</f>
        <v>2200</v>
      </c>
      <c r="C43" s="140">
        <f t="shared" si="8"/>
        <v>1348</v>
      </c>
      <c r="D43" s="140">
        <f t="shared" si="8"/>
        <v>594</v>
      </c>
      <c r="E43" s="140">
        <f t="shared" si="8"/>
        <v>1942</v>
      </c>
      <c r="F43" s="132">
        <f t="shared" si="5"/>
        <v>0.8827272727272727</v>
      </c>
      <c r="G43" s="140">
        <f t="shared" si="8"/>
        <v>1500</v>
      </c>
      <c r="H43" s="140">
        <f t="shared" si="8"/>
        <v>210</v>
      </c>
      <c r="I43" s="140">
        <f t="shared" si="8"/>
        <v>645</v>
      </c>
      <c r="J43" s="140">
        <f t="shared" si="8"/>
        <v>855</v>
      </c>
      <c r="K43" s="132">
        <f t="shared" si="6"/>
        <v>0.57</v>
      </c>
    </row>
    <row r="44" spans="1:11" s="97" customFormat="1" ht="14.25" customHeight="1">
      <c r="A44" s="76"/>
      <c r="B44" s="95"/>
      <c r="C44" s="95"/>
      <c r="D44" s="95"/>
      <c r="E44" s="95"/>
      <c r="F44" s="96"/>
      <c r="G44" s="95"/>
      <c r="H44" s="95"/>
      <c r="I44" s="95"/>
      <c r="J44" s="95"/>
      <c r="K44" s="96"/>
    </row>
    <row r="45" spans="3:11" ht="14.25" customHeight="1">
      <c r="C45" s="118"/>
      <c r="E45" s="118"/>
      <c r="F45" s="208" t="s">
        <v>199</v>
      </c>
      <c r="G45" s="208"/>
      <c r="H45" s="208"/>
      <c r="I45" s="208"/>
      <c r="J45" s="208"/>
      <c r="K45" s="208"/>
    </row>
    <row r="46" spans="3:10" ht="14.25" customHeight="1">
      <c r="C46" s="118"/>
      <c r="E46" s="118"/>
      <c r="G46" s="196"/>
      <c r="H46" s="196"/>
      <c r="I46" s="196"/>
      <c r="J46" s="196"/>
    </row>
    <row r="47" spans="3:10" ht="14.25" customHeight="1">
      <c r="C47" s="118"/>
      <c r="E47" s="118"/>
      <c r="G47" s="197">
        <v>40907</v>
      </c>
      <c r="H47" s="197"/>
      <c r="I47" s="197"/>
      <c r="J47" s="196"/>
    </row>
    <row r="48" spans="3:5" ht="14.25" customHeight="1">
      <c r="C48" s="118"/>
      <c r="E48" s="118"/>
    </row>
    <row r="49" spans="3:5" ht="14.25" customHeight="1">
      <c r="C49" s="118"/>
      <c r="E49" s="118"/>
    </row>
    <row r="50" spans="3:5" ht="14.25" customHeight="1">
      <c r="C50" s="118"/>
      <c r="E50" s="118"/>
    </row>
    <row r="51" spans="3:5" ht="14.25" customHeight="1">
      <c r="C51" s="118"/>
      <c r="E51" s="118"/>
    </row>
    <row r="52" spans="3:5" ht="14.25" customHeight="1">
      <c r="C52" s="118"/>
      <c r="E52" s="118"/>
    </row>
    <row r="53" spans="1:11" s="94" customFormat="1" ht="31.5" customHeight="1">
      <c r="A53" s="194" t="s">
        <v>205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5"/>
    </row>
    <row r="54" spans="1:11" s="94" customFormat="1" ht="14.25" customHeight="1">
      <c r="A54" s="216" t="s">
        <v>509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s="94" customFormat="1" ht="14.2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s="94" customFormat="1" ht="14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</row>
    <row r="57" spans="1:11" s="94" customFormat="1" ht="14.2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</row>
    <row r="58" spans="1:11" s="84" customFormat="1" ht="14.25" customHeight="1">
      <c r="A58" s="165" t="s">
        <v>127</v>
      </c>
      <c r="B58" s="189" t="s">
        <v>129</v>
      </c>
      <c r="C58" s="190"/>
      <c r="D58" s="190"/>
      <c r="E58" s="190"/>
      <c r="F58" s="191"/>
      <c r="G58" s="205" t="s">
        <v>130</v>
      </c>
      <c r="H58" s="205"/>
      <c r="I58" s="205"/>
      <c r="J58" s="205"/>
      <c r="K58" s="205"/>
    </row>
    <row r="59" spans="1:11" s="84" customFormat="1" ht="27" customHeight="1">
      <c r="A59" s="188"/>
      <c r="B59" s="77" t="s">
        <v>131</v>
      </c>
      <c r="C59" s="78" t="s">
        <v>168</v>
      </c>
      <c r="D59" s="77" t="s">
        <v>169</v>
      </c>
      <c r="E59" s="78" t="s">
        <v>132</v>
      </c>
      <c r="F59" s="79" t="s">
        <v>206</v>
      </c>
      <c r="G59" s="77" t="s">
        <v>170</v>
      </c>
      <c r="H59" s="77" t="s">
        <v>168</v>
      </c>
      <c r="I59" s="77" t="s">
        <v>169</v>
      </c>
      <c r="J59" s="77" t="s">
        <v>171</v>
      </c>
      <c r="K59" s="79" t="s">
        <v>206</v>
      </c>
    </row>
    <row r="60" spans="1:11" ht="14.25" customHeight="1">
      <c r="A60" s="25" t="s">
        <v>347</v>
      </c>
      <c r="B60" s="199">
        <v>250</v>
      </c>
      <c r="C60" s="199">
        <v>190</v>
      </c>
      <c r="D60" s="199">
        <v>63</v>
      </c>
      <c r="E60" s="200">
        <f>C60+D60</f>
        <v>253</v>
      </c>
      <c r="F60" s="192">
        <f aca="true" t="shared" si="9" ref="F60:F72">E60/B60</f>
        <v>1.012</v>
      </c>
      <c r="G60" s="140">
        <v>200</v>
      </c>
      <c r="H60" s="140">
        <v>84</v>
      </c>
      <c r="I60" s="140">
        <v>130</v>
      </c>
      <c r="J60" s="140">
        <f aca="true" t="shared" si="10" ref="J60:J71">H60+I60</f>
        <v>214</v>
      </c>
      <c r="K60" s="132">
        <f aca="true" t="shared" si="11" ref="K60:K72">J60/G60</f>
        <v>1.07</v>
      </c>
    </row>
    <row r="61" spans="1:11" ht="14.25" customHeight="1">
      <c r="A61" s="25" t="s">
        <v>368</v>
      </c>
      <c r="B61" s="199"/>
      <c r="C61" s="199"/>
      <c r="D61" s="199"/>
      <c r="E61" s="201"/>
      <c r="F61" s="193"/>
      <c r="G61" s="140">
        <v>330</v>
      </c>
      <c r="H61" s="140">
        <v>52</v>
      </c>
      <c r="I61" s="140">
        <v>73</v>
      </c>
      <c r="J61" s="140">
        <f t="shared" si="10"/>
        <v>125</v>
      </c>
      <c r="K61" s="132">
        <f t="shared" si="11"/>
        <v>0.3787878787878788</v>
      </c>
    </row>
    <row r="62" spans="1:11" ht="14.25" customHeight="1">
      <c r="A62" s="25" t="s">
        <v>369</v>
      </c>
      <c r="B62" s="140">
        <v>150</v>
      </c>
      <c r="C62" s="133">
        <v>103</v>
      </c>
      <c r="D62" s="140"/>
      <c r="E62" s="140">
        <f aca="true" t="shared" si="12" ref="E62:E71">C62+D62</f>
        <v>103</v>
      </c>
      <c r="F62" s="132">
        <f t="shared" si="9"/>
        <v>0.6866666666666666</v>
      </c>
      <c r="G62" s="140">
        <v>130</v>
      </c>
      <c r="H62" s="140">
        <v>50</v>
      </c>
      <c r="I62" s="140"/>
      <c r="J62" s="140">
        <f t="shared" si="10"/>
        <v>50</v>
      </c>
      <c r="K62" s="132">
        <f t="shared" si="11"/>
        <v>0.38461538461538464</v>
      </c>
    </row>
    <row r="63" spans="1:11" ht="14.25" customHeight="1">
      <c r="A63" s="25" t="s">
        <v>370</v>
      </c>
      <c r="B63" s="140">
        <v>420</v>
      </c>
      <c r="C63" s="140">
        <v>617</v>
      </c>
      <c r="D63" s="140"/>
      <c r="E63" s="140">
        <f t="shared" si="12"/>
        <v>617</v>
      </c>
      <c r="F63" s="132">
        <f t="shared" si="9"/>
        <v>1.4690476190476192</v>
      </c>
      <c r="G63" s="140">
        <v>450</v>
      </c>
      <c r="H63" s="140">
        <v>457</v>
      </c>
      <c r="I63" s="140"/>
      <c r="J63" s="140">
        <f t="shared" si="10"/>
        <v>457</v>
      </c>
      <c r="K63" s="132">
        <f t="shared" si="11"/>
        <v>1.0155555555555555</v>
      </c>
    </row>
    <row r="64" spans="1:11" ht="14.25" customHeight="1">
      <c r="A64" s="25" t="s">
        <v>371</v>
      </c>
      <c r="B64" s="140">
        <v>100</v>
      </c>
      <c r="C64" s="140">
        <v>103</v>
      </c>
      <c r="D64" s="140"/>
      <c r="E64" s="140">
        <f t="shared" si="12"/>
        <v>103</v>
      </c>
      <c r="F64" s="132">
        <f t="shared" si="9"/>
        <v>1.03</v>
      </c>
      <c r="G64" s="140">
        <v>200</v>
      </c>
      <c r="H64" s="140">
        <v>166</v>
      </c>
      <c r="I64" s="140"/>
      <c r="J64" s="140">
        <f t="shared" si="10"/>
        <v>166</v>
      </c>
      <c r="K64" s="132">
        <f t="shared" si="11"/>
        <v>0.83</v>
      </c>
    </row>
    <row r="65" spans="1:11" ht="14.25" customHeight="1">
      <c r="A65" s="25" t="s">
        <v>372</v>
      </c>
      <c r="B65" s="140">
        <v>250</v>
      </c>
      <c r="C65" s="140">
        <v>34</v>
      </c>
      <c r="D65" s="140">
        <v>225</v>
      </c>
      <c r="E65" s="140">
        <f t="shared" si="12"/>
        <v>259</v>
      </c>
      <c r="F65" s="132">
        <f t="shared" si="9"/>
        <v>1.036</v>
      </c>
      <c r="G65" s="140">
        <v>400</v>
      </c>
      <c r="H65" s="140">
        <v>11</v>
      </c>
      <c r="I65" s="140">
        <v>395</v>
      </c>
      <c r="J65" s="140">
        <f t="shared" si="10"/>
        <v>406</v>
      </c>
      <c r="K65" s="132">
        <f t="shared" si="11"/>
        <v>1.015</v>
      </c>
    </row>
    <row r="66" spans="1:11" ht="14.25" customHeight="1">
      <c r="A66" s="25" t="s">
        <v>373</v>
      </c>
      <c r="B66" s="140">
        <v>80</v>
      </c>
      <c r="C66" s="140">
        <v>87</v>
      </c>
      <c r="D66" s="140"/>
      <c r="E66" s="140">
        <f t="shared" si="12"/>
        <v>87</v>
      </c>
      <c r="F66" s="132">
        <f t="shared" si="9"/>
        <v>1.0875</v>
      </c>
      <c r="G66" s="140">
        <v>100</v>
      </c>
      <c r="H66" s="140">
        <v>90</v>
      </c>
      <c r="I66" s="140"/>
      <c r="J66" s="140">
        <f t="shared" si="10"/>
        <v>90</v>
      </c>
      <c r="K66" s="132">
        <f t="shared" si="11"/>
        <v>0.9</v>
      </c>
    </row>
    <row r="67" spans="1:11" ht="14.25" customHeight="1">
      <c r="A67" s="25" t="s">
        <v>374</v>
      </c>
      <c r="B67" s="140">
        <v>160</v>
      </c>
      <c r="C67" s="140">
        <v>40</v>
      </c>
      <c r="D67" s="140">
        <v>143</v>
      </c>
      <c r="E67" s="140">
        <f t="shared" si="12"/>
        <v>183</v>
      </c>
      <c r="F67" s="132">
        <f t="shared" si="9"/>
        <v>1.14375</v>
      </c>
      <c r="G67" s="140">
        <v>200</v>
      </c>
      <c r="H67" s="140">
        <v>5</v>
      </c>
      <c r="I67" s="140">
        <v>195</v>
      </c>
      <c r="J67" s="140">
        <f t="shared" si="10"/>
        <v>200</v>
      </c>
      <c r="K67" s="132">
        <f t="shared" si="11"/>
        <v>1</v>
      </c>
    </row>
    <row r="68" spans="1:11" ht="14.25" customHeight="1">
      <c r="A68" s="25" t="s">
        <v>375</v>
      </c>
      <c r="B68" s="140">
        <v>80</v>
      </c>
      <c r="C68" s="140">
        <v>67</v>
      </c>
      <c r="D68" s="140"/>
      <c r="E68" s="140">
        <f t="shared" si="12"/>
        <v>67</v>
      </c>
      <c r="F68" s="132">
        <f t="shared" si="9"/>
        <v>0.8375</v>
      </c>
      <c r="G68" s="140">
        <v>70</v>
      </c>
      <c r="H68" s="140">
        <v>46</v>
      </c>
      <c r="I68" s="140"/>
      <c r="J68" s="140">
        <f t="shared" si="10"/>
        <v>46</v>
      </c>
      <c r="K68" s="132">
        <f t="shared" si="11"/>
        <v>0.6571428571428571</v>
      </c>
    </row>
    <row r="69" spans="1:11" ht="14.25" customHeight="1">
      <c r="A69" s="25" t="s">
        <v>376</v>
      </c>
      <c r="B69" s="140">
        <v>100</v>
      </c>
      <c r="C69" s="140">
        <v>9</v>
      </c>
      <c r="D69" s="140">
        <v>89</v>
      </c>
      <c r="E69" s="140">
        <f t="shared" si="12"/>
        <v>98</v>
      </c>
      <c r="F69" s="132">
        <f t="shared" si="9"/>
        <v>0.98</v>
      </c>
      <c r="G69" s="140">
        <v>250</v>
      </c>
      <c r="H69" s="140">
        <v>3</v>
      </c>
      <c r="I69" s="140">
        <v>235</v>
      </c>
      <c r="J69" s="140">
        <f t="shared" si="10"/>
        <v>238</v>
      </c>
      <c r="K69" s="132">
        <f t="shared" si="11"/>
        <v>0.952</v>
      </c>
    </row>
    <row r="70" spans="1:11" ht="14.25" customHeight="1">
      <c r="A70" s="25" t="s">
        <v>377</v>
      </c>
      <c r="B70" s="140">
        <v>100</v>
      </c>
      <c r="C70" s="140">
        <v>58</v>
      </c>
      <c r="D70" s="140"/>
      <c r="E70" s="140">
        <f t="shared" si="12"/>
        <v>58</v>
      </c>
      <c r="F70" s="132">
        <f t="shared" si="9"/>
        <v>0.58</v>
      </c>
      <c r="G70" s="140">
        <v>200</v>
      </c>
      <c r="H70" s="140">
        <v>200</v>
      </c>
      <c r="I70" s="140"/>
      <c r="J70" s="140">
        <f t="shared" si="10"/>
        <v>200</v>
      </c>
      <c r="K70" s="132">
        <f t="shared" si="11"/>
        <v>1</v>
      </c>
    </row>
    <row r="71" spans="1:11" ht="14.25" customHeight="1">
      <c r="A71" s="25" t="s">
        <v>378</v>
      </c>
      <c r="B71" s="140">
        <v>60</v>
      </c>
      <c r="C71" s="140">
        <v>5</v>
      </c>
      <c r="D71" s="140">
        <v>57</v>
      </c>
      <c r="E71" s="140">
        <f t="shared" si="12"/>
        <v>62</v>
      </c>
      <c r="F71" s="132">
        <f t="shared" si="9"/>
        <v>1.0333333333333334</v>
      </c>
      <c r="G71" s="140">
        <v>70</v>
      </c>
      <c r="H71" s="140"/>
      <c r="I71" s="140">
        <v>57</v>
      </c>
      <c r="J71" s="140">
        <f t="shared" si="10"/>
        <v>57</v>
      </c>
      <c r="K71" s="132">
        <f t="shared" si="11"/>
        <v>0.8142857142857143</v>
      </c>
    </row>
    <row r="72" spans="1:11" ht="14.25" customHeight="1">
      <c r="A72" s="26" t="s">
        <v>361</v>
      </c>
      <c r="B72" s="140">
        <f aca="true" t="shared" si="13" ref="B72:J72">SUM(B60:B71)</f>
        <v>1750</v>
      </c>
      <c r="C72" s="140">
        <f t="shared" si="13"/>
        <v>1313</v>
      </c>
      <c r="D72" s="140">
        <f t="shared" si="13"/>
        <v>577</v>
      </c>
      <c r="E72" s="140">
        <f t="shared" si="13"/>
        <v>1890</v>
      </c>
      <c r="F72" s="132">
        <f t="shared" si="9"/>
        <v>1.08</v>
      </c>
      <c r="G72" s="140">
        <f t="shared" si="13"/>
        <v>2600</v>
      </c>
      <c r="H72" s="140">
        <f t="shared" si="13"/>
        <v>1164</v>
      </c>
      <c r="I72" s="140">
        <f t="shared" si="13"/>
        <v>1085</v>
      </c>
      <c r="J72" s="140">
        <f t="shared" si="13"/>
        <v>2249</v>
      </c>
      <c r="K72" s="132">
        <f t="shared" si="11"/>
        <v>0.865</v>
      </c>
    </row>
    <row r="73" spans="1:11" s="97" customFormat="1" ht="14.25" customHeight="1">
      <c r="A73" s="76"/>
      <c r="B73" s="95"/>
      <c r="C73" s="95"/>
      <c r="D73" s="95"/>
      <c r="E73" s="95"/>
      <c r="F73" s="96"/>
      <c r="G73" s="95"/>
      <c r="H73" s="95"/>
      <c r="I73" s="95"/>
      <c r="J73" s="95"/>
      <c r="K73" s="96"/>
    </row>
    <row r="74" spans="3:10" ht="14.25" customHeight="1">
      <c r="C74" s="118"/>
      <c r="E74" s="118"/>
      <c r="F74" s="117" t="s">
        <v>199</v>
      </c>
      <c r="G74" s="117"/>
      <c r="H74" s="117"/>
      <c r="I74" s="117"/>
      <c r="J74" s="117"/>
    </row>
    <row r="75" spans="3:10" ht="14.25" customHeight="1">
      <c r="C75" s="118"/>
      <c r="E75" s="118"/>
      <c r="G75" s="196"/>
      <c r="H75" s="196"/>
      <c r="I75" s="196"/>
      <c r="J75" s="196"/>
    </row>
    <row r="76" spans="3:10" ht="14.25" customHeight="1">
      <c r="C76" s="118"/>
      <c r="E76" s="118"/>
      <c r="G76" s="197">
        <v>40907</v>
      </c>
      <c r="H76" s="197"/>
      <c r="I76" s="197"/>
      <c r="J76" s="196"/>
    </row>
    <row r="77" spans="3:5" ht="14.25" customHeight="1">
      <c r="C77" s="118"/>
      <c r="E77" s="118"/>
    </row>
    <row r="78" spans="3:5" ht="14.25" customHeight="1">
      <c r="C78" s="118"/>
      <c r="E78" s="118"/>
    </row>
    <row r="79" spans="3:5" ht="14.25" customHeight="1">
      <c r="C79" s="118"/>
      <c r="E79" s="118"/>
    </row>
    <row r="80" spans="3:5" ht="14.25" customHeight="1">
      <c r="C80" s="118"/>
      <c r="E80" s="118"/>
    </row>
    <row r="81" spans="3:5" ht="14.25" customHeight="1">
      <c r="C81" s="118"/>
      <c r="E81" s="118"/>
    </row>
    <row r="82" spans="1:11" s="94" customFormat="1" ht="29.25" customHeight="1">
      <c r="A82" s="194" t="s">
        <v>207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5"/>
    </row>
    <row r="83" spans="1:11" s="94" customFormat="1" ht="14.25" customHeight="1">
      <c r="A83" s="216" t="s">
        <v>508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</row>
    <row r="84" spans="1:11" s="94" customFormat="1" ht="14.25" customHeight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</row>
    <row r="85" spans="1:11" s="94" customFormat="1" ht="14.25" customHeight="1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</row>
    <row r="86" spans="1:11" s="94" customFormat="1" ht="14.25" customHeight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</row>
    <row r="87" spans="1:11" s="84" customFormat="1" ht="14.25" customHeight="1">
      <c r="A87" s="165" t="s">
        <v>127</v>
      </c>
      <c r="B87" s="189" t="s">
        <v>129</v>
      </c>
      <c r="C87" s="190"/>
      <c r="D87" s="190"/>
      <c r="E87" s="190"/>
      <c r="F87" s="191"/>
      <c r="G87" s="205" t="s">
        <v>130</v>
      </c>
      <c r="H87" s="205"/>
      <c r="I87" s="205"/>
      <c r="J87" s="205"/>
      <c r="K87" s="205"/>
    </row>
    <row r="88" spans="1:11" s="84" customFormat="1" ht="26.25" customHeight="1">
      <c r="A88" s="188"/>
      <c r="B88" s="77" t="s">
        <v>131</v>
      </c>
      <c r="C88" s="78" t="s">
        <v>168</v>
      </c>
      <c r="D88" s="77" t="s">
        <v>169</v>
      </c>
      <c r="E88" s="78" t="s">
        <v>132</v>
      </c>
      <c r="F88" s="79" t="s">
        <v>201</v>
      </c>
      <c r="G88" s="77" t="s">
        <v>170</v>
      </c>
      <c r="H88" s="77" t="s">
        <v>168</v>
      </c>
      <c r="I88" s="77" t="s">
        <v>169</v>
      </c>
      <c r="J88" s="77" t="s">
        <v>171</v>
      </c>
      <c r="K88" s="79" t="s">
        <v>201</v>
      </c>
    </row>
    <row r="89" spans="1:11" ht="14.25" customHeight="1">
      <c r="A89" s="25" t="s">
        <v>347</v>
      </c>
      <c r="B89" s="200">
        <v>350</v>
      </c>
      <c r="C89" s="200">
        <v>260</v>
      </c>
      <c r="D89" s="200"/>
      <c r="E89" s="200">
        <f>C89+D89</f>
        <v>260</v>
      </c>
      <c r="F89" s="192">
        <f aca="true" t="shared" si="14" ref="F89:F102">E89/B89</f>
        <v>0.7428571428571429</v>
      </c>
      <c r="G89" s="140">
        <v>100</v>
      </c>
      <c r="H89" s="140">
        <v>19</v>
      </c>
      <c r="I89" s="140">
        <v>200</v>
      </c>
      <c r="J89" s="140">
        <f aca="true" t="shared" si="15" ref="J89:J101">H89+I89</f>
        <v>219</v>
      </c>
      <c r="K89" s="132">
        <f aca="true" t="shared" si="16" ref="K89:K102">J89/G89</f>
        <v>2.19</v>
      </c>
    </row>
    <row r="90" spans="1:11" ht="14.25" customHeight="1">
      <c r="A90" s="25" t="s">
        <v>379</v>
      </c>
      <c r="B90" s="201"/>
      <c r="C90" s="201"/>
      <c r="D90" s="201"/>
      <c r="E90" s="201"/>
      <c r="F90" s="193"/>
      <c r="G90" s="140">
        <v>150</v>
      </c>
      <c r="H90" s="140">
        <v>15</v>
      </c>
      <c r="I90" s="140"/>
      <c r="J90" s="140">
        <v>8</v>
      </c>
      <c r="K90" s="132">
        <f t="shared" si="16"/>
        <v>0.05333333333333334</v>
      </c>
    </row>
    <row r="91" spans="1:11" ht="14.25" customHeight="1">
      <c r="A91" s="25" t="s">
        <v>380</v>
      </c>
      <c r="B91" s="140">
        <v>100</v>
      </c>
      <c r="C91" s="140">
        <v>30</v>
      </c>
      <c r="D91" s="140">
        <v>35</v>
      </c>
      <c r="E91" s="140">
        <f aca="true" t="shared" si="17" ref="E91:E101">C91+D91</f>
        <v>65</v>
      </c>
      <c r="F91" s="132">
        <f t="shared" si="14"/>
        <v>0.65</v>
      </c>
      <c r="G91" s="140">
        <v>300</v>
      </c>
      <c r="H91" s="140">
        <v>10</v>
      </c>
      <c r="I91" s="140">
        <v>52</v>
      </c>
      <c r="J91" s="140">
        <f t="shared" si="15"/>
        <v>62</v>
      </c>
      <c r="K91" s="132">
        <f t="shared" si="16"/>
        <v>0.20666666666666667</v>
      </c>
    </row>
    <row r="92" spans="1:11" ht="14.25" customHeight="1">
      <c r="A92" s="25" t="s">
        <v>381</v>
      </c>
      <c r="B92" s="140">
        <v>100</v>
      </c>
      <c r="C92" s="140">
        <v>35</v>
      </c>
      <c r="D92" s="140"/>
      <c r="E92" s="140">
        <f t="shared" si="17"/>
        <v>35</v>
      </c>
      <c r="F92" s="132">
        <f t="shared" si="14"/>
        <v>0.35</v>
      </c>
      <c r="G92" s="140">
        <v>300</v>
      </c>
      <c r="H92" s="140">
        <v>8</v>
      </c>
      <c r="I92" s="140">
        <v>80</v>
      </c>
      <c r="J92" s="140">
        <f t="shared" si="15"/>
        <v>88</v>
      </c>
      <c r="K92" s="132">
        <f t="shared" si="16"/>
        <v>0.29333333333333333</v>
      </c>
    </row>
    <row r="93" spans="1:11" ht="14.25" customHeight="1">
      <c r="A93" s="25" t="s">
        <v>382</v>
      </c>
      <c r="B93" s="140">
        <v>100</v>
      </c>
      <c r="C93" s="140">
        <v>32</v>
      </c>
      <c r="D93" s="140">
        <v>89</v>
      </c>
      <c r="E93" s="140">
        <f t="shared" si="17"/>
        <v>121</v>
      </c>
      <c r="F93" s="132">
        <f t="shared" si="14"/>
        <v>1.21</v>
      </c>
      <c r="G93" s="140">
        <v>250</v>
      </c>
      <c r="H93" s="140">
        <v>1</v>
      </c>
      <c r="I93" s="140">
        <v>133</v>
      </c>
      <c r="J93" s="140">
        <f t="shared" si="15"/>
        <v>134</v>
      </c>
      <c r="K93" s="132">
        <f t="shared" si="16"/>
        <v>0.536</v>
      </c>
    </row>
    <row r="94" spans="1:11" ht="14.25" customHeight="1">
      <c r="A94" s="25" t="s">
        <v>383</v>
      </c>
      <c r="B94" s="140">
        <v>100</v>
      </c>
      <c r="C94" s="140">
        <v>31</v>
      </c>
      <c r="D94" s="140">
        <v>110</v>
      </c>
      <c r="E94" s="140">
        <f t="shared" si="17"/>
        <v>141</v>
      </c>
      <c r="F94" s="132">
        <f t="shared" si="14"/>
        <v>1.41</v>
      </c>
      <c r="G94" s="140">
        <v>150</v>
      </c>
      <c r="H94" s="140"/>
      <c r="I94" s="140">
        <v>149</v>
      </c>
      <c r="J94" s="140">
        <f t="shared" si="15"/>
        <v>149</v>
      </c>
      <c r="K94" s="132">
        <f t="shared" si="16"/>
        <v>0.9933333333333333</v>
      </c>
    </row>
    <row r="95" spans="1:11" ht="14.25" customHeight="1">
      <c r="A95" s="25" t="s">
        <v>384</v>
      </c>
      <c r="B95" s="140">
        <v>150</v>
      </c>
      <c r="C95" s="140">
        <v>65</v>
      </c>
      <c r="D95" s="140">
        <v>184</v>
      </c>
      <c r="E95" s="140">
        <f t="shared" si="17"/>
        <v>249</v>
      </c>
      <c r="F95" s="132">
        <f t="shared" si="14"/>
        <v>1.66</v>
      </c>
      <c r="G95" s="140">
        <v>600</v>
      </c>
      <c r="H95" s="140">
        <v>9</v>
      </c>
      <c r="I95" s="140">
        <v>608</v>
      </c>
      <c r="J95" s="140">
        <f t="shared" si="15"/>
        <v>617</v>
      </c>
      <c r="K95" s="132">
        <f t="shared" si="16"/>
        <v>1.0283333333333333</v>
      </c>
    </row>
    <row r="96" spans="1:11" ht="14.25" customHeight="1">
      <c r="A96" s="25" t="s">
        <v>385</v>
      </c>
      <c r="B96" s="140">
        <v>150</v>
      </c>
      <c r="C96" s="140">
        <v>108</v>
      </c>
      <c r="D96" s="140">
        <v>78</v>
      </c>
      <c r="E96" s="140">
        <f t="shared" si="17"/>
        <v>186</v>
      </c>
      <c r="F96" s="132">
        <f t="shared" si="14"/>
        <v>1.24</v>
      </c>
      <c r="G96" s="140">
        <v>350</v>
      </c>
      <c r="H96" s="140">
        <v>8</v>
      </c>
      <c r="I96" s="140">
        <v>294</v>
      </c>
      <c r="J96" s="140">
        <f t="shared" si="15"/>
        <v>302</v>
      </c>
      <c r="K96" s="132">
        <f t="shared" si="16"/>
        <v>0.8628571428571429</v>
      </c>
    </row>
    <row r="97" spans="1:11" ht="14.25" customHeight="1">
      <c r="A97" s="25" t="s">
        <v>386</v>
      </c>
      <c r="B97" s="140">
        <v>350</v>
      </c>
      <c r="C97" s="140">
        <v>189</v>
      </c>
      <c r="D97" s="140">
        <v>333</v>
      </c>
      <c r="E97" s="140">
        <f t="shared" si="17"/>
        <v>522</v>
      </c>
      <c r="F97" s="132">
        <f t="shared" si="14"/>
        <v>1.4914285714285713</v>
      </c>
      <c r="G97" s="140">
        <v>600</v>
      </c>
      <c r="H97" s="140">
        <v>20</v>
      </c>
      <c r="I97" s="140">
        <v>750</v>
      </c>
      <c r="J97" s="140">
        <f t="shared" si="15"/>
        <v>770</v>
      </c>
      <c r="K97" s="132">
        <f t="shared" si="16"/>
        <v>1.2833333333333334</v>
      </c>
    </row>
    <row r="98" spans="1:11" ht="14.25" customHeight="1">
      <c r="A98" s="25" t="s">
        <v>387</v>
      </c>
      <c r="B98" s="140">
        <v>350</v>
      </c>
      <c r="C98" s="140">
        <v>244</v>
      </c>
      <c r="D98" s="140">
        <v>476</v>
      </c>
      <c r="E98" s="140">
        <f t="shared" si="17"/>
        <v>720</v>
      </c>
      <c r="F98" s="132">
        <f t="shared" si="14"/>
        <v>2.057142857142857</v>
      </c>
      <c r="G98" s="140">
        <v>250</v>
      </c>
      <c r="H98" s="140">
        <v>41</v>
      </c>
      <c r="I98" s="140">
        <v>283</v>
      </c>
      <c r="J98" s="140">
        <f t="shared" si="15"/>
        <v>324</v>
      </c>
      <c r="K98" s="132">
        <f t="shared" si="16"/>
        <v>1.296</v>
      </c>
    </row>
    <row r="99" spans="1:11" ht="14.25" customHeight="1">
      <c r="A99" s="25" t="s">
        <v>388</v>
      </c>
      <c r="B99" s="140">
        <v>150</v>
      </c>
      <c r="C99" s="140">
        <v>31</v>
      </c>
      <c r="D99" s="140">
        <v>86</v>
      </c>
      <c r="E99" s="140">
        <f t="shared" si="17"/>
        <v>117</v>
      </c>
      <c r="F99" s="132">
        <f t="shared" si="14"/>
        <v>0.78</v>
      </c>
      <c r="G99" s="140">
        <v>200</v>
      </c>
      <c r="H99" s="140">
        <v>17</v>
      </c>
      <c r="I99" s="140">
        <v>215</v>
      </c>
      <c r="J99" s="140">
        <f t="shared" si="15"/>
        <v>232</v>
      </c>
      <c r="K99" s="132">
        <f t="shared" si="16"/>
        <v>1.16</v>
      </c>
    </row>
    <row r="100" spans="1:11" ht="14.25" customHeight="1">
      <c r="A100" s="25" t="s">
        <v>389</v>
      </c>
      <c r="B100" s="140">
        <v>100</v>
      </c>
      <c r="C100" s="140">
        <v>79</v>
      </c>
      <c r="D100" s="140"/>
      <c r="E100" s="140">
        <f t="shared" si="17"/>
        <v>79</v>
      </c>
      <c r="F100" s="132">
        <f t="shared" si="14"/>
        <v>0.79</v>
      </c>
      <c r="G100" s="140">
        <v>200</v>
      </c>
      <c r="H100" s="140">
        <v>150</v>
      </c>
      <c r="I100" s="140"/>
      <c r="J100" s="140">
        <f t="shared" si="15"/>
        <v>150</v>
      </c>
      <c r="K100" s="132">
        <f t="shared" si="16"/>
        <v>0.75</v>
      </c>
    </row>
    <row r="101" spans="1:11" ht="14.25" customHeight="1">
      <c r="A101" s="25" t="s">
        <v>390</v>
      </c>
      <c r="B101" s="140">
        <v>100</v>
      </c>
      <c r="C101" s="140">
        <v>9</v>
      </c>
      <c r="D101" s="140">
        <v>63</v>
      </c>
      <c r="E101" s="140">
        <f t="shared" si="17"/>
        <v>72</v>
      </c>
      <c r="F101" s="132">
        <f t="shared" si="14"/>
        <v>0.72</v>
      </c>
      <c r="G101" s="140">
        <v>150</v>
      </c>
      <c r="H101" s="140">
        <v>6</v>
      </c>
      <c r="I101" s="140">
        <v>114</v>
      </c>
      <c r="J101" s="140">
        <f t="shared" si="15"/>
        <v>120</v>
      </c>
      <c r="K101" s="132">
        <f t="shared" si="16"/>
        <v>0.8</v>
      </c>
    </row>
    <row r="102" spans="1:11" ht="14.25" customHeight="1">
      <c r="A102" s="26" t="s">
        <v>361</v>
      </c>
      <c r="B102" s="140">
        <f>SUM(B89:B101)</f>
        <v>2100</v>
      </c>
      <c r="C102" s="140">
        <f aca="true" t="shared" si="18" ref="C102:J102">SUM(C89:C101)</f>
        <v>1113</v>
      </c>
      <c r="D102" s="140">
        <f t="shared" si="18"/>
        <v>1454</v>
      </c>
      <c r="E102" s="140">
        <f t="shared" si="18"/>
        <v>2567</v>
      </c>
      <c r="F102" s="132">
        <f t="shared" si="14"/>
        <v>1.2223809523809523</v>
      </c>
      <c r="G102" s="140">
        <f t="shared" si="18"/>
        <v>3600</v>
      </c>
      <c r="H102" s="140">
        <f>SUM(H89:H101)</f>
        <v>304</v>
      </c>
      <c r="I102" s="140">
        <f>SUM(I89:I101)</f>
        <v>2878</v>
      </c>
      <c r="J102" s="140">
        <f t="shared" si="18"/>
        <v>3175</v>
      </c>
      <c r="K102" s="132">
        <f t="shared" si="16"/>
        <v>0.8819444444444444</v>
      </c>
    </row>
    <row r="103" spans="1:11" s="97" customFormat="1" ht="14.25" customHeight="1">
      <c r="A103" s="76"/>
      <c r="B103" s="95"/>
      <c r="C103" s="95"/>
      <c r="D103" s="95"/>
      <c r="E103" s="95"/>
      <c r="F103" s="96"/>
      <c r="G103" s="95"/>
      <c r="H103" s="95"/>
      <c r="I103" s="95"/>
      <c r="J103" s="95"/>
      <c r="K103" s="96"/>
    </row>
    <row r="104" spans="3:10" ht="14.25" customHeight="1">
      <c r="C104" s="118"/>
      <c r="E104" s="118"/>
      <c r="F104" s="117" t="s">
        <v>199</v>
      </c>
      <c r="G104" s="117"/>
      <c r="H104" s="117"/>
      <c r="I104" s="117"/>
      <c r="J104" s="117"/>
    </row>
    <row r="105" spans="3:10" ht="14.25" customHeight="1">
      <c r="C105" s="118"/>
      <c r="E105" s="118"/>
      <c r="G105" s="196"/>
      <c r="H105" s="196"/>
      <c r="I105" s="196"/>
      <c r="J105" s="196"/>
    </row>
    <row r="106" spans="3:10" ht="14.25" customHeight="1">
      <c r="C106" s="118"/>
      <c r="E106" s="118"/>
      <c r="G106" s="197">
        <v>40907</v>
      </c>
      <c r="H106" s="197"/>
      <c r="I106" s="197"/>
      <c r="J106" s="196"/>
    </row>
    <row r="107" spans="3:5" ht="14.25" customHeight="1">
      <c r="C107" s="118"/>
      <c r="E107" s="118"/>
    </row>
    <row r="108" spans="3:5" ht="14.25" customHeight="1">
      <c r="C108" s="118"/>
      <c r="E108" s="118"/>
    </row>
    <row r="109" spans="3:5" ht="14.25" customHeight="1">
      <c r="C109" s="118"/>
      <c r="E109" s="118"/>
    </row>
    <row r="110" spans="3:5" ht="14.25" customHeight="1">
      <c r="C110" s="118"/>
      <c r="E110" s="118"/>
    </row>
    <row r="111" spans="3:5" ht="14.25" customHeight="1">
      <c r="C111" s="118"/>
      <c r="E111" s="118"/>
    </row>
    <row r="112" spans="1:11" s="94" customFormat="1" ht="25.5" customHeight="1">
      <c r="A112" s="194" t="s">
        <v>208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</row>
    <row r="113" spans="1:11" s="94" customFormat="1" ht="14.25" customHeight="1">
      <c r="A113" s="216" t="s">
        <v>509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</row>
    <row r="114" spans="1:11" s="94" customFormat="1" ht="14.2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</row>
    <row r="115" spans="1:11" s="94" customFormat="1" ht="14.25" customHeight="1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</row>
    <row r="116" spans="1:11" s="94" customFormat="1" ht="14.25" customHeight="1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</row>
    <row r="117" spans="1:11" s="84" customFormat="1" ht="14.25" customHeight="1">
      <c r="A117" s="165" t="s">
        <v>127</v>
      </c>
      <c r="B117" s="189" t="s">
        <v>129</v>
      </c>
      <c r="C117" s="190"/>
      <c r="D117" s="190"/>
      <c r="E117" s="190"/>
      <c r="F117" s="191"/>
      <c r="G117" s="202" t="s">
        <v>130</v>
      </c>
      <c r="H117" s="203"/>
      <c r="I117" s="203"/>
      <c r="J117" s="203"/>
      <c r="K117" s="204"/>
    </row>
    <row r="118" spans="1:11" s="84" customFormat="1" ht="29.25" customHeight="1">
      <c r="A118" s="188"/>
      <c r="B118" s="77" t="s">
        <v>131</v>
      </c>
      <c r="C118" s="78" t="s">
        <v>168</v>
      </c>
      <c r="D118" s="77" t="s">
        <v>169</v>
      </c>
      <c r="E118" s="78" t="s">
        <v>132</v>
      </c>
      <c r="F118" s="79" t="s">
        <v>201</v>
      </c>
      <c r="G118" s="77" t="s">
        <v>170</v>
      </c>
      <c r="H118" s="77" t="s">
        <v>168</v>
      </c>
      <c r="I118" s="77" t="s">
        <v>169</v>
      </c>
      <c r="J118" s="77" t="s">
        <v>171</v>
      </c>
      <c r="K118" s="79" t="s">
        <v>201</v>
      </c>
    </row>
    <row r="119" spans="1:11" ht="14.25" customHeight="1">
      <c r="A119" s="25" t="s">
        <v>347</v>
      </c>
      <c r="B119" s="140">
        <v>160</v>
      </c>
      <c r="C119" s="140">
        <v>143</v>
      </c>
      <c r="D119" s="140"/>
      <c r="E119" s="140">
        <f>C119+D119</f>
        <v>143</v>
      </c>
      <c r="F119" s="132">
        <f aca="true" t="shared" si="19" ref="F119:F132">E119/B119</f>
        <v>0.89375</v>
      </c>
      <c r="G119" s="140">
        <v>235</v>
      </c>
      <c r="H119" s="140">
        <v>122</v>
      </c>
      <c r="I119" s="140"/>
      <c r="J119" s="140">
        <f aca="true" t="shared" si="20" ref="J119:J131">H119+I119</f>
        <v>122</v>
      </c>
      <c r="K119" s="132">
        <f aca="true" t="shared" si="21" ref="K119:K132">J119/G119</f>
        <v>0.5191489361702127</v>
      </c>
    </row>
    <row r="120" spans="1:11" ht="14.25" customHeight="1">
      <c r="A120" s="25" t="s">
        <v>391</v>
      </c>
      <c r="B120" s="140">
        <v>110</v>
      </c>
      <c r="C120" s="140">
        <v>56</v>
      </c>
      <c r="D120" s="140">
        <v>33</v>
      </c>
      <c r="E120" s="140">
        <f>C120+D120</f>
        <v>89</v>
      </c>
      <c r="F120" s="132">
        <f t="shared" si="19"/>
        <v>0.8090909090909091</v>
      </c>
      <c r="G120" s="140">
        <v>130</v>
      </c>
      <c r="H120" s="140">
        <v>30</v>
      </c>
      <c r="I120" s="140">
        <v>22</v>
      </c>
      <c r="J120" s="140">
        <f t="shared" si="20"/>
        <v>52</v>
      </c>
      <c r="K120" s="132">
        <f t="shared" si="21"/>
        <v>0.4</v>
      </c>
    </row>
    <row r="121" spans="1:11" ht="14.25" customHeight="1">
      <c r="A121" s="25" t="s">
        <v>392</v>
      </c>
      <c r="B121" s="140">
        <v>110</v>
      </c>
      <c r="C121" s="140">
        <v>53</v>
      </c>
      <c r="D121" s="140">
        <v>113</v>
      </c>
      <c r="E121" s="140">
        <f aca="true" t="shared" si="22" ref="E121:E131">C121+D121</f>
        <v>166</v>
      </c>
      <c r="F121" s="132">
        <f t="shared" si="19"/>
        <v>1.509090909090909</v>
      </c>
      <c r="G121" s="140">
        <v>130</v>
      </c>
      <c r="H121" s="140">
        <v>25</v>
      </c>
      <c r="I121" s="140">
        <v>119</v>
      </c>
      <c r="J121" s="140">
        <f t="shared" si="20"/>
        <v>144</v>
      </c>
      <c r="K121" s="132">
        <f t="shared" si="21"/>
        <v>1.1076923076923078</v>
      </c>
    </row>
    <row r="122" spans="1:11" ht="14.25" customHeight="1">
      <c r="A122" s="25" t="s">
        <v>393</v>
      </c>
      <c r="B122" s="140">
        <v>90</v>
      </c>
      <c r="C122" s="140">
        <v>11</v>
      </c>
      <c r="D122" s="140">
        <v>82</v>
      </c>
      <c r="E122" s="140">
        <f t="shared" si="22"/>
        <v>93</v>
      </c>
      <c r="F122" s="132">
        <f t="shared" si="19"/>
        <v>1.0333333333333334</v>
      </c>
      <c r="G122" s="140">
        <v>100</v>
      </c>
      <c r="H122" s="140">
        <v>4</v>
      </c>
      <c r="I122" s="140">
        <v>143</v>
      </c>
      <c r="J122" s="140">
        <f t="shared" si="20"/>
        <v>147</v>
      </c>
      <c r="K122" s="132">
        <f t="shared" si="21"/>
        <v>1.47</v>
      </c>
    </row>
    <row r="123" spans="1:11" ht="14.25" customHeight="1">
      <c r="A123" s="25" t="s">
        <v>394</v>
      </c>
      <c r="B123" s="140">
        <v>210</v>
      </c>
      <c r="C123" s="140">
        <v>392</v>
      </c>
      <c r="D123" s="140">
        <v>0</v>
      </c>
      <c r="E123" s="140">
        <f t="shared" si="22"/>
        <v>392</v>
      </c>
      <c r="F123" s="132">
        <f t="shared" si="19"/>
        <v>1.8666666666666667</v>
      </c>
      <c r="G123" s="140">
        <v>205</v>
      </c>
      <c r="H123" s="140">
        <v>176</v>
      </c>
      <c r="I123" s="140"/>
      <c r="J123" s="140">
        <f t="shared" si="20"/>
        <v>176</v>
      </c>
      <c r="K123" s="132">
        <f t="shared" si="21"/>
        <v>0.8585365853658536</v>
      </c>
    </row>
    <row r="124" spans="1:11" ht="14.25" customHeight="1">
      <c r="A124" s="25" t="s">
        <v>395</v>
      </c>
      <c r="B124" s="140">
        <v>90</v>
      </c>
      <c r="C124" s="140">
        <v>20</v>
      </c>
      <c r="D124" s="140">
        <v>53</v>
      </c>
      <c r="E124" s="140">
        <f t="shared" si="22"/>
        <v>73</v>
      </c>
      <c r="F124" s="132">
        <f t="shared" si="19"/>
        <v>0.8111111111111111</v>
      </c>
      <c r="G124" s="140">
        <v>100</v>
      </c>
      <c r="H124" s="140">
        <v>5</v>
      </c>
      <c r="I124" s="140">
        <v>120</v>
      </c>
      <c r="J124" s="140">
        <f t="shared" si="20"/>
        <v>125</v>
      </c>
      <c r="K124" s="132">
        <f t="shared" si="21"/>
        <v>1.25</v>
      </c>
    </row>
    <row r="125" spans="1:11" ht="14.25" customHeight="1">
      <c r="A125" s="25" t="s">
        <v>396</v>
      </c>
      <c r="B125" s="140">
        <v>110</v>
      </c>
      <c r="C125" s="140">
        <v>62</v>
      </c>
      <c r="D125" s="140">
        <v>43</v>
      </c>
      <c r="E125" s="140">
        <f t="shared" si="22"/>
        <v>105</v>
      </c>
      <c r="F125" s="132">
        <f t="shared" si="19"/>
        <v>0.9545454545454546</v>
      </c>
      <c r="G125" s="140">
        <v>130</v>
      </c>
      <c r="H125" s="140">
        <v>193</v>
      </c>
      <c r="I125" s="140">
        <v>51</v>
      </c>
      <c r="J125" s="140">
        <f t="shared" si="20"/>
        <v>244</v>
      </c>
      <c r="K125" s="132">
        <f t="shared" si="21"/>
        <v>1.876923076923077</v>
      </c>
    </row>
    <row r="126" spans="1:11" ht="14.25" customHeight="1">
      <c r="A126" s="25" t="s">
        <v>397</v>
      </c>
      <c r="B126" s="140">
        <v>110</v>
      </c>
      <c r="C126" s="140">
        <v>5</v>
      </c>
      <c r="D126" s="140">
        <v>117</v>
      </c>
      <c r="E126" s="140">
        <f t="shared" si="22"/>
        <v>122</v>
      </c>
      <c r="F126" s="132">
        <f t="shared" si="19"/>
        <v>1.1090909090909091</v>
      </c>
      <c r="G126" s="140">
        <v>170</v>
      </c>
      <c r="H126" s="140">
        <v>4</v>
      </c>
      <c r="I126" s="140">
        <v>178</v>
      </c>
      <c r="J126" s="140">
        <f t="shared" si="20"/>
        <v>182</v>
      </c>
      <c r="K126" s="132">
        <f t="shared" si="21"/>
        <v>1.0705882352941176</v>
      </c>
    </row>
    <row r="127" spans="1:11" ht="14.25" customHeight="1">
      <c r="A127" s="25" t="s">
        <v>398</v>
      </c>
      <c r="B127" s="140">
        <v>110</v>
      </c>
      <c r="C127" s="140">
        <v>23</v>
      </c>
      <c r="D127" s="140">
        <v>96</v>
      </c>
      <c r="E127" s="140">
        <f t="shared" si="22"/>
        <v>119</v>
      </c>
      <c r="F127" s="132">
        <f t="shared" si="19"/>
        <v>1.0818181818181818</v>
      </c>
      <c r="G127" s="140">
        <v>170</v>
      </c>
      <c r="H127" s="140">
        <v>13</v>
      </c>
      <c r="I127" s="140">
        <v>185</v>
      </c>
      <c r="J127" s="140">
        <f t="shared" si="20"/>
        <v>198</v>
      </c>
      <c r="K127" s="132">
        <f t="shared" si="21"/>
        <v>1.1647058823529413</v>
      </c>
    </row>
    <row r="128" spans="1:11" ht="14.25" customHeight="1">
      <c r="A128" s="25" t="s">
        <v>399</v>
      </c>
      <c r="B128" s="140">
        <v>130</v>
      </c>
      <c r="C128" s="140">
        <v>164</v>
      </c>
      <c r="D128" s="140"/>
      <c r="E128" s="140">
        <f t="shared" si="22"/>
        <v>164</v>
      </c>
      <c r="F128" s="132">
        <f t="shared" si="19"/>
        <v>1.2615384615384615</v>
      </c>
      <c r="G128" s="140">
        <v>170</v>
      </c>
      <c r="H128" s="140">
        <v>184</v>
      </c>
      <c r="I128" s="140"/>
      <c r="J128" s="140">
        <f t="shared" si="20"/>
        <v>184</v>
      </c>
      <c r="K128" s="132">
        <f t="shared" si="21"/>
        <v>1.0823529411764705</v>
      </c>
    </row>
    <row r="129" spans="1:11" ht="14.25" customHeight="1">
      <c r="A129" s="25" t="s">
        <v>400</v>
      </c>
      <c r="B129" s="140">
        <v>90</v>
      </c>
      <c r="C129" s="140">
        <v>23</v>
      </c>
      <c r="D129" s="140">
        <v>88</v>
      </c>
      <c r="E129" s="140">
        <f t="shared" si="22"/>
        <v>111</v>
      </c>
      <c r="F129" s="132">
        <f t="shared" si="19"/>
        <v>1.2333333333333334</v>
      </c>
      <c r="G129" s="140">
        <v>130</v>
      </c>
      <c r="H129" s="140">
        <v>2</v>
      </c>
      <c r="I129" s="140">
        <v>135</v>
      </c>
      <c r="J129" s="140">
        <f t="shared" si="20"/>
        <v>137</v>
      </c>
      <c r="K129" s="132">
        <f t="shared" si="21"/>
        <v>1.0538461538461539</v>
      </c>
    </row>
    <row r="130" spans="1:11" ht="14.25" customHeight="1">
      <c r="A130" s="25" t="s">
        <v>401</v>
      </c>
      <c r="B130" s="140">
        <v>90</v>
      </c>
      <c r="C130" s="140">
        <v>90</v>
      </c>
      <c r="D130" s="140"/>
      <c r="E130" s="140">
        <f t="shared" si="22"/>
        <v>90</v>
      </c>
      <c r="F130" s="132">
        <f t="shared" si="19"/>
        <v>1</v>
      </c>
      <c r="G130" s="140">
        <v>130</v>
      </c>
      <c r="H130" s="140">
        <v>132</v>
      </c>
      <c r="I130" s="140"/>
      <c r="J130" s="140">
        <f t="shared" si="20"/>
        <v>132</v>
      </c>
      <c r="K130" s="132">
        <f t="shared" si="21"/>
        <v>1.0153846153846153</v>
      </c>
    </row>
    <row r="131" spans="1:11" ht="14.25" customHeight="1">
      <c r="A131" s="25" t="s">
        <v>402</v>
      </c>
      <c r="B131" s="140">
        <v>90</v>
      </c>
      <c r="C131" s="140">
        <v>74</v>
      </c>
      <c r="D131" s="140"/>
      <c r="E131" s="140">
        <f t="shared" si="22"/>
        <v>74</v>
      </c>
      <c r="F131" s="132">
        <f t="shared" si="19"/>
        <v>0.8222222222222222</v>
      </c>
      <c r="G131" s="140">
        <v>100</v>
      </c>
      <c r="H131" s="140">
        <v>1</v>
      </c>
      <c r="I131" s="140">
        <v>120</v>
      </c>
      <c r="J131" s="140">
        <f t="shared" si="20"/>
        <v>121</v>
      </c>
      <c r="K131" s="132">
        <f t="shared" si="21"/>
        <v>1.21</v>
      </c>
    </row>
    <row r="132" spans="1:11" ht="14.25" customHeight="1">
      <c r="A132" s="26" t="s">
        <v>361</v>
      </c>
      <c r="B132" s="140">
        <f>SUM(B119:B131)</f>
        <v>1500</v>
      </c>
      <c r="C132" s="140">
        <f>SUM(C119:C131)</f>
        <v>1116</v>
      </c>
      <c r="D132" s="140">
        <f aca="true" t="shared" si="23" ref="D132:J132">SUM(D119:D131)</f>
        <v>625</v>
      </c>
      <c r="E132" s="140">
        <f t="shared" si="23"/>
        <v>1741</v>
      </c>
      <c r="F132" s="132">
        <f t="shared" si="19"/>
        <v>1.1606666666666667</v>
      </c>
      <c r="G132" s="140">
        <f t="shared" si="23"/>
        <v>1900</v>
      </c>
      <c r="H132" s="140">
        <f t="shared" si="23"/>
        <v>891</v>
      </c>
      <c r="I132" s="140">
        <f t="shared" si="23"/>
        <v>1073</v>
      </c>
      <c r="J132" s="140">
        <f t="shared" si="23"/>
        <v>1964</v>
      </c>
      <c r="K132" s="132">
        <f t="shared" si="21"/>
        <v>1.0336842105263158</v>
      </c>
    </row>
    <row r="133" spans="1:11" s="97" customFormat="1" ht="14.25" customHeight="1">
      <c r="A133" s="76"/>
      <c r="B133" s="95"/>
      <c r="C133" s="95"/>
      <c r="D133" s="95"/>
      <c r="E133" s="95"/>
      <c r="F133" s="96"/>
      <c r="G133" s="95"/>
      <c r="H133" s="95"/>
      <c r="I133" s="95"/>
      <c r="J133" s="95"/>
      <c r="K133" s="96"/>
    </row>
    <row r="134" spans="3:10" ht="14.25" customHeight="1">
      <c r="C134" s="118"/>
      <c r="E134" s="118"/>
      <c r="F134" s="117" t="s">
        <v>199</v>
      </c>
      <c r="G134" s="117"/>
      <c r="H134" s="117"/>
      <c r="I134" s="117"/>
      <c r="J134" s="117"/>
    </row>
    <row r="135" spans="3:10" ht="14.25" customHeight="1">
      <c r="C135" s="118"/>
      <c r="E135" s="118"/>
      <c r="G135" s="196"/>
      <c r="H135" s="196"/>
      <c r="I135" s="196"/>
      <c r="J135" s="196"/>
    </row>
    <row r="136" spans="3:10" ht="14.25" customHeight="1">
      <c r="C136" s="118"/>
      <c r="E136" s="118"/>
      <c r="G136" s="197">
        <v>40907</v>
      </c>
      <c r="H136" s="197"/>
      <c r="I136" s="197"/>
      <c r="J136" s="196"/>
    </row>
    <row r="137" spans="3:5" ht="14.25" customHeight="1">
      <c r="C137" s="118"/>
      <c r="E137" s="118"/>
    </row>
    <row r="138" spans="3:5" ht="14.25" customHeight="1">
      <c r="C138" s="118"/>
      <c r="E138" s="118"/>
    </row>
    <row r="139" spans="3:5" ht="14.25" customHeight="1">
      <c r="C139" s="118"/>
      <c r="E139" s="118"/>
    </row>
    <row r="140" spans="3:5" ht="14.25" customHeight="1">
      <c r="C140" s="118"/>
      <c r="E140" s="118"/>
    </row>
    <row r="141" spans="3:5" ht="14.25" customHeight="1">
      <c r="C141" s="118"/>
      <c r="E141" s="118"/>
    </row>
    <row r="142" spans="1:11" s="94" customFormat="1" ht="27" customHeight="1">
      <c r="A142" s="194" t="s">
        <v>209</v>
      </c>
      <c r="B142" s="194"/>
      <c r="C142" s="194"/>
      <c r="D142" s="194"/>
      <c r="E142" s="194"/>
      <c r="F142" s="194"/>
      <c r="G142" s="194"/>
      <c r="H142" s="194"/>
      <c r="I142" s="194"/>
      <c r="J142" s="194"/>
      <c r="K142" s="195"/>
    </row>
    <row r="143" spans="1:11" s="94" customFormat="1" ht="14.25" customHeight="1">
      <c r="A143" s="216" t="s">
        <v>510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</row>
    <row r="144" spans="1:11" s="94" customFormat="1" ht="14.25" customHeight="1">
      <c r="A144" s="198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</row>
    <row r="145" spans="1:11" s="94" customFormat="1" ht="22.5" customHeight="1">
      <c r="A145" s="198"/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</row>
    <row r="146" spans="1:11" s="94" customFormat="1" ht="14.25" customHeight="1" hidden="1">
      <c r="A146" s="198"/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</row>
    <row r="147" spans="1:11" s="84" customFormat="1" ht="14.25" customHeight="1">
      <c r="A147" s="165" t="s">
        <v>127</v>
      </c>
      <c r="B147" s="189" t="s">
        <v>129</v>
      </c>
      <c r="C147" s="190"/>
      <c r="D147" s="190"/>
      <c r="E147" s="190"/>
      <c r="F147" s="191"/>
      <c r="G147" s="205" t="s">
        <v>130</v>
      </c>
      <c r="H147" s="205"/>
      <c r="I147" s="205"/>
      <c r="J147" s="205"/>
      <c r="K147" s="205"/>
    </row>
    <row r="148" spans="1:11" s="84" customFormat="1" ht="27.75" customHeight="1">
      <c r="A148" s="188"/>
      <c r="B148" s="77" t="s">
        <v>131</v>
      </c>
      <c r="C148" s="78" t="s">
        <v>168</v>
      </c>
      <c r="D148" s="77" t="s">
        <v>169</v>
      </c>
      <c r="E148" s="78" t="s">
        <v>132</v>
      </c>
      <c r="F148" s="79" t="s">
        <v>201</v>
      </c>
      <c r="G148" s="77" t="s">
        <v>170</v>
      </c>
      <c r="H148" s="77" t="s">
        <v>168</v>
      </c>
      <c r="I148" s="77" t="s">
        <v>169</v>
      </c>
      <c r="J148" s="77" t="s">
        <v>171</v>
      </c>
      <c r="K148" s="79" t="s">
        <v>201</v>
      </c>
    </row>
    <row r="149" spans="1:11" ht="14.25" customHeight="1">
      <c r="A149" s="25" t="s">
        <v>347</v>
      </c>
      <c r="B149" s="140">
        <v>330</v>
      </c>
      <c r="C149" s="140">
        <v>110</v>
      </c>
      <c r="D149" s="140">
        <v>252</v>
      </c>
      <c r="E149" s="140">
        <f>C149+D149</f>
        <v>362</v>
      </c>
      <c r="F149" s="132">
        <f aca="true" t="shared" si="24" ref="F149:F159">E149/B149</f>
        <v>1.096969696969697</v>
      </c>
      <c r="G149" s="140">
        <v>430</v>
      </c>
      <c r="H149" s="140">
        <v>6</v>
      </c>
      <c r="I149" s="140">
        <v>466</v>
      </c>
      <c r="J149" s="140">
        <f aca="true" t="shared" si="25" ref="J149:J158">H149+I149</f>
        <v>472</v>
      </c>
      <c r="K149" s="132">
        <f aca="true" t="shared" si="26" ref="K149:K159">J149/G149</f>
        <v>1.0976744186046512</v>
      </c>
    </row>
    <row r="150" spans="1:11" ht="14.25" customHeight="1">
      <c r="A150" s="25" t="s">
        <v>403</v>
      </c>
      <c r="B150" s="140">
        <v>150</v>
      </c>
      <c r="C150" s="140">
        <v>30</v>
      </c>
      <c r="D150" s="140">
        <v>171</v>
      </c>
      <c r="E150" s="140">
        <f aca="true" t="shared" si="27" ref="E150:E158">C150+D150</f>
        <v>201</v>
      </c>
      <c r="F150" s="132">
        <f t="shared" si="24"/>
        <v>1.34</v>
      </c>
      <c r="G150" s="140">
        <v>215</v>
      </c>
      <c r="H150" s="140">
        <v>6</v>
      </c>
      <c r="I150" s="140">
        <v>240</v>
      </c>
      <c r="J150" s="140">
        <f t="shared" si="25"/>
        <v>246</v>
      </c>
      <c r="K150" s="132">
        <f t="shared" si="26"/>
        <v>1.1441860465116278</v>
      </c>
    </row>
    <row r="151" spans="1:11" ht="14.25" customHeight="1">
      <c r="A151" s="25" t="s">
        <v>404</v>
      </c>
      <c r="B151" s="140">
        <v>150</v>
      </c>
      <c r="C151" s="140">
        <v>30</v>
      </c>
      <c r="D151" s="140">
        <v>168</v>
      </c>
      <c r="E151" s="140">
        <f t="shared" si="27"/>
        <v>198</v>
      </c>
      <c r="F151" s="132">
        <f t="shared" si="24"/>
        <v>1.32</v>
      </c>
      <c r="G151" s="140">
        <v>215</v>
      </c>
      <c r="H151" s="140">
        <v>5</v>
      </c>
      <c r="I151" s="140">
        <v>232</v>
      </c>
      <c r="J151" s="140">
        <f t="shared" si="25"/>
        <v>237</v>
      </c>
      <c r="K151" s="132">
        <f t="shared" si="26"/>
        <v>1.1023255813953488</v>
      </c>
    </row>
    <row r="152" spans="1:11" ht="14.25" customHeight="1">
      <c r="A152" s="25" t="s">
        <v>405</v>
      </c>
      <c r="B152" s="140">
        <v>150</v>
      </c>
      <c r="C152" s="140">
        <v>22</v>
      </c>
      <c r="D152" s="140">
        <v>166</v>
      </c>
      <c r="E152" s="140">
        <f t="shared" si="27"/>
        <v>188</v>
      </c>
      <c r="F152" s="132">
        <f t="shared" si="24"/>
        <v>1.2533333333333334</v>
      </c>
      <c r="G152" s="140">
        <v>215</v>
      </c>
      <c r="H152" s="140">
        <v>5</v>
      </c>
      <c r="I152" s="140">
        <v>228</v>
      </c>
      <c r="J152" s="140">
        <f t="shared" si="25"/>
        <v>233</v>
      </c>
      <c r="K152" s="132">
        <f t="shared" si="26"/>
        <v>1.083720930232558</v>
      </c>
    </row>
    <row r="153" spans="1:11" ht="14.25" customHeight="1">
      <c r="A153" s="25" t="s">
        <v>406</v>
      </c>
      <c r="B153" s="140">
        <v>150</v>
      </c>
      <c r="C153" s="140">
        <v>30</v>
      </c>
      <c r="D153" s="140">
        <v>199</v>
      </c>
      <c r="E153" s="140">
        <f t="shared" si="27"/>
        <v>229</v>
      </c>
      <c r="F153" s="132">
        <f t="shared" si="24"/>
        <v>1.5266666666666666</v>
      </c>
      <c r="G153" s="140">
        <v>215</v>
      </c>
      <c r="H153" s="140">
        <v>5</v>
      </c>
      <c r="I153" s="140">
        <v>282</v>
      </c>
      <c r="J153" s="140">
        <f t="shared" si="25"/>
        <v>287</v>
      </c>
      <c r="K153" s="132">
        <f t="shared" si="26"/>
        <v>1.3348837209302327</v>
      </c>
    </row>
    <row r="154" spans="1:11" ht="14.25" customHeight="1">
      <c r="A154" s="25" t="s">
        <v>407</v>
      </c>
      <c r="B154" s="140">
        <v>210</v>
      </c>
      <c r="C154" s="140">
        <v>221</v>
      </c>
      <c r="D154" s="140"/>
      <c r="E154" s="140">
        <f t="shared" si="27"/>
        <v>221</v>
      </c>
      <c r="F154" s="132">
        <f t="shared" si="24"/>
        <v>1.0523809523809524</v>
      </c>
      <c r="G154" s="140">
        <v>340</v>
      </c>
      <c r="H154" s="140">
        <v>352</v>
      </c>
      <c r="I154" s="140"/>
      <c r="J154" s="140">
        <f t="shared" si="25"/>
        <v>352</v>
      </c>
      <c r="K154" s="132">
        <f t="shared" si="26"/>
        <v>1.035294117647059</v>
      </c>
    </row>
    <row r="155" spans="1:11" ht="14.25" customHeight="1">
      <c r="A155" s="25" t="s">
        <v>408</v>
      </c>
      <c r="B155" s="140">
        <v>10</v>
      </c>
      <c r="C155" s="140">
        <v>7</v>
      </c>
      <c r="D155" s="140">
        <v>10</v>
      </c>
      <c r="E155" s="140">
        <f t="shared" si="27"/>
        <v>17</v>
      </c>
      <c r="F155" s="132">
        <f t="shared" si="24"/>
        <v>1.7</v>
      </c>
      <c r="G155" s="140">
        <v>25</v>
      </c>
      <c r="H155" s="140">
        <v>1</v>
      </c>
      <c r="I155" s="140">
        <v>30</v>
      </c>
      <c r="J155" s="140">
        <f t="shared" si="25"/>
        <v>31</v>
      </c>
      <c r="K155" s="132">
        <f t="shared" si="26"/>
        <v>1.24</v>
      </c>
    </row>
    <row r="156" spans="1:11" ht="14.25" customHeight="1">
      <c r="A156" s="25" t="s">
        <v>409</v>
      </c>
      <c r="B156" s="140">
        <v>30</v>
      </c>
      <c r="C156" s="140">
        <v>3</v>
      </c>
      <c r="D156" s="140">
        <v>32</v>
      </c>
      <c r="E156" s="140">
        <f t="shared" si="27"/>
        <v>35</v>
      </c>
      <c r="F156" s="132">
        <f t="shared" si="24"/>
        <v>1.1666666666666667</v>
      </c>
      <c r="G156" s="140">
        <v>50</v>
      </c>
      <c r="H156" s="140">
        <v>1</v>
      </c>
      <c r="I156" s="140">
        <v>51</v>
      </c>
      <c r="J156" s="140">
        <f t="shared" si="25"/>
        <v>52</v>
      </c>
      <c r="K156" s="132">
        <f t="shared" si="26"/>
        <v>1.04</v>
      </c>
    </row>
    <row r="157" spans="1:11" ht="14.25" customHeight="1">
      <c r="A157" s="31" t="s">
        <v>410</v>
      </c>
      <c r="B157" s="141">
        <v>40</v>
      </c>
      <c r="C157" s="140">
        <v>10</v>
      </c>
      <c r="D157" s="140">
        <v>41</v>
      </c>
      <c r="E157" s="140">
        <f t="shared" si="27"/>
        <v>51</v>
      </c>
      <c r="F157" s="132">
        <f t="shared" si="24"/>
        <v>1.275</v>
      </c>
      <c r="G157" s="141">
        <v>95</v>
      </c>
      <c r="H157" s="141">
        <v>4</v>
      </c>
      <c r="I157" s="141">
        <v>100</v>
      </c>
      <c r="J157" s="141">
        <f t="shared" si="25"/>
        <v>104</v>
      </c>
      <c r="K157" s="132">
        <f t="shared" si="26"/>
        <v>1.0947368421052632</v>
      </c>
    </row>
    <row r="158" spans="1:11" ht="14.25" customHeight="1">
      <c r="A158" s="25" t="s">
        <v>411</v>
      </c>
      <c r="B158" s="140">
        <v>30</v>
      </c>
      <c r="C158" s="140">
        <v>10</v>
      </c>
      <c r="D158" s="140">
        <v>35</v>
      </c>
      <c r="E158" s="140">
        <f t="shared" si="27"/>
        <v>45</v>
      </c>
      <c r="F158" s="132">
        <f t="shared" si="24"/>
        <v>1.5</v>
      </c>
      <c r="G158" s="140">
        <v>50</v>
      </c>
      <c r="H158" s="140">
        <v>5</v>
      </c>
      <c r="I158" s="140">
        <v>53</v>
      </c>
      <c r="J158" s="140">
        <f t="shared" si="25"/>
        <v>58</v>
      </c>
      <c r="K158" s="132">
        <f t="shared" si="26"/>
        <v>1.16</v>
      </c>
    </row>
    <row r="159" spans="1:11" ht="14.25" customHeight="1">
      <c r="A159" s="26" t="s">
        <v>361</v>
      </c>
      <c r="B159" s="140">
        <f>SUM(B149:B158)</f>
        <v>1250</v>
      </c>
      <c r="C159" s="140">
        <f aca="true" t="shared" si="28" ref="C159:J159">SUM(C149:C158)</f>
        <v>473</v>
      </c>
      <c r="D159" s="140">
        <f>SUM(D149:D158)</f>
        <v>1074</v>
      </c>
      <c r="E159" s="140">
        <f t="shared" si="28"/>
        <v>1547</v>
      </c>
      <c r="F159" s="132">
        <f t="shared" si="24"/>
        <v>1.2376</v>
      </c>
      <c r="G159" s="140">
        <f t="shared" si="28"/>
        <v>1850</v>
      </c>
      <c r="H159" s="140">
        <f t="shared" si="28"/>
        <v>390</v>
      </c>
      <c r="I159" s="140">
        <f t="shared" si="28"/>
        <v>1682</v>
      </c>
      <c r="J159" s="140">
        <f t="shared" si="28"/>
        <v>2072</v>
      </c>
      <c r="K159" s="132">
        <f t="shared" si="26"/>
        <v>1.12</v>
      </c>
    </row>
    <row r="160" spans="1:11" s="97" customFormat="1" ht="14.25" customHeight="1">
      <c r="A160" s="76"/>
      <c r="B160" s="95"/>
      <c r="C160" s="95"/>
      <c r="D160" s="95"/>
      <c r="E160" s="95"/>
      <c r="F160" s="96"/>
      <c r="G160" s="95"/>
      <c r="H160" s="95"/>
      <c r="I160" s="95"/>
      <c r="J160" s="95"/>
      <c r="K160" s="96"/>
    </row>
    <row r="161" spans="3:10" ht="14.25" customHeight="1">
      <c r="C161" s="118"/>
      <c r="E161" s="118"/>
      <c r="F161" s="117" t="s">
        <v>199</v>
      </c>
      <c r="G161" s="117"/>
      <c r="H161" s="117"/>
      <c r="I161" s="117"/>
      <c r="J161" s="117"/>
    </row>
    <row r="162" spans="3:10" ht="14.25" customHeight="1">
      <c r="C162" s="118"/>
      <c r="E162" s="118"/>
      <c r="G162" s="196"/>
      <c r="H162" s="196"/>
      <c r="I162" s="196"/>
      <c r="J162" s="196"/>
    </row>
    <row r="163" spans="3:10" ht="14.25" customHeight="1">
      <c r="C163" s="118"/>
      <c r="E163" s="118"/>
      <c r="G163" s="197">
        <v>40907</v>
      </c>
      <c r="H163" s="197"/>
      <c r="I163" s="197"/>
      <c r="J163" s="196"/>
    </row>
    <row r="164" spans="3:5" ht="14.25" customHeight="1">
      <c r="C164" s="118"/>
      <c r="E164" s="118"/>
    </row>
    <row r="165" spans="3:5" ht="14.25" customHeight="1">
      <c r="C165" s="118"/>
      <c r="E165" s="118"/>
    </row>
    <row r="166" spans="3:5" ht="14.25" customHeight="1">
      <c r="C166" s="118"/>
      <c r="E166" s="118"/>
    </row>
    <row r="167" spans="3:5" ht="14.25" customHeight="1">
      <c r="C167" s="118"/>
      <c r="E167" s="118"/>
    </row>
    <row r="168" spans="3:5" ht="14.25" customHeight="1">
      <c r="C168" s="118"/>
      <c r="E168" s="118"/>
    </row>
    <row r="169" spans="1:11" s="94" customFormat="1" ht="25.5" customHeight="1">
      <c r="A169" s="194" t="s">
        <v>210</v>
      </c>
      <c r="B169" s="194"/>
      <c r="C169" s="194"/>
      <c r="D169" s="194"/>
      <c r="E169" s="194"/>
      <c r="F169" s="194"/>
      <c r="G169" s="194"/>
      <c r="H169" s="194"/>
      <c r="I169" s="194"/>
      <c r="J169" s="194"/>
      <c r="K169" s="195"/>
    </row>
    <row r="170" spans="1:11" s="94" customFormat="1" ht="14.25" customHeight="1">
      <c r="A170" s="216" t="s">
        <v>511</v>
      </c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</row>
    <row r="171" spans="1:11" s="94" customFormat="1" ht="14.25" customHeight="1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</row>
    <row r="172" spans="1:11" s="94" customFormat="1" ht="14.25" customHeight="1">
      <c r="A172" s="198"/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</row>
    <row r="173" spans="1:11" s="94" customFormat="1" ht="14.25" customHeight="1">
      <c r="A173" s="198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</row>
    <row r="174" spans="1:11" s="84" customFormat="1" ht="14.25" customHeight="1">
      <c r="A174" s="165" t="s">
        <v>127</v>
      </c>
      <c r="B174" s="189" t="s">
        <v>129</v>
      </c>
      <c r="C174" s="190"/>
      <c r="D174" s="190"/>
      <c r="E174" s="190"/>
      <c r="F174" s="191"/>
      <c r="G174" s="205" t="s">
        <v>130</v>
      </c>
      <c r="H174" s="205"/>
      <c r="I174" s="205"/>
      <c r="J174" s="205"/>
      <c r="K174" s="205"/>
    </row>
    <row r="175" spans="1:11" s="84" customFormat="1" ht="28.5" customHeight="1">
      <c r="A175" s="188"/>
      <c r="B175" s="77" t="s">
        <v>131</v>
      </c>
      <c r="C175" s="78" t="s">
        <v>168</v>
      </c>
      <c r="D175" s="77" t="s">
        <v>169</v>
      </c>
      <c r="E175" s="78" t="s">
        <v>132</v>
      </c>
      <c r="F175" s="79" t="s">
        <v>206</v>
      </c>
      <c r="G175" s="77" t="s">
        <v>170</v>
      </c>
      <c r="H175" s="77" t="s">
        <v>168</v>
      </c>
      <c r="I175" s="77" t="s">
        <v>169</v>
      </c>
      <c r="J175" s="77" t="s">
        <v>171</v>
      </c>
      <c r="K175" s="79" t="s">
        <v>206</v>
      </c>
    </row>
    <row r="176" spans="1:11" s="98" customFormat="1" ht="14.25" customHeight="1">
      <c r="A176" s="25" t="s">
        <v>412</v>
      </c>
      <c r="B176" s="140">
        <v>300</v>
      </c>
      <c r="C176" s="134">
        <v>272</v>
      </c>
      <c r="D176" s="134">
        <v>41</v>
      </c>
      <c r="E176" s="140">
        <f>C176+D176</f>
        <v>313</v>
      </c>
      <c r="F176" s="132">
        <f aca="true" t="shared" si="29" ref="F176:F187">E176/B176</f>
        <v>1.0433333333333332</v>
      </c>
      <c r="G176" s="140">
        <v>250</v>
      </c>
      <c r="H176" s="134">
        <v>211</v>
      </c>
      <c r="I176" s="134">
        <v>162</v>
      </c>
      <c r="J176" s="140">
        <f>H176+I176</f>
        <v>373</v>
      </c>
      <c r="K176" s="132">
        <f aca="true" t="shared" si="30" ref="K176:K187">J176/G176</f>
        <v>1.492</v>
      </c>
    </row>
    <row r="177" spans="1:11" s="98" customFormat="1" ht="14.25" customHeight="1">
      <c r="A177" s="25" t="s">
        <v>413</v>
      </c>
      <c r="B177" s="140">
        <v>170</v>
      </c>
      <c r="C177" s="134">
        <v>24</v>
      </c>
      <c r="D177" s="134">
        <v>147</v>
      </c>
      <c r="E177" s="140">
        <f>C177+D177</f>
        <v>171</v>
      </c>
      <c r="F177" s="132">
        <f t="shared" si="29"/>
        <v>1.0058823529411764</v>
      </c>
      <c r="G177" s="140">
        <v>300</v>
      </c>
      <c r="H177" s="134">
        <v>8</v>
      </c>
      <c r="I177" s="134">
        <v>307</v>
      </c>
      <c r="J177" s="140">
        <f aca="true" t="shared" si="31" ref="J177:J186">H177+I177</f>
        <v>315</v>
      </c>
      <c r="K177" s="132">
        <f t="shared" si="30"/>
        <v>1.05</v>
      </c>
    </row>
    <row r="178" spans="1:11" ht="14.25" customHeight="1">
      <c r="A178" s="25" t="s">
        <v>414</v>
      </c>
      <c r="B178" s="140">
        <v>170</v>
      </c>
      <c r="C178" s="134">
        <v>171</v>
      </c>
      <c r="D178" s="134"/>
      <c r="E178" s="140">
        <f aca="true" t="shared" si="32" ref="E178:E186">C178+D178</f>
        <v>171</v>
      </c>
      <c r="F178" s="132">
        <f t="shared" si="29"/>
        <v>1.0058823529411764</v>
      </c>
      <c r="G178" s="140">
        <v>300</v>
      </c>
      <c r="H178" s="134">
        <v>8</v>
      </c>
      <c r="I178" s="134">
        <v>300</v>
      </c>
      <c r="J178" s="140">
        <f t="shared" si="31"/>
        <v>308</v>
      </c>
      <c r="K178" s="132">
        <f t="shared" si="30"/>
        <v>1.0266666666666666</v>
      </c>
    </row>
    <row r="179" spans="1:11" ht="14.25" customHeight="1">
      <c r="A179" s="32" t="s">
        <v>415</v>
      </c>
      <c r="B179" s="142">
        <v>170</v>
      </c>
      <c r="C179" s="135">
        <v>190</v>
      </c>
      <c r="D179" s="135"/>
      <c r="E179" s="140">
        <f>C179+D179</f>
        <v>190</v>
      </c>
      <c r="F179" s="132">
        <f t="shared" si="29"/>
        <v>1.1176470588235294</v>
      </c>
      <c r="G179" s="142">
        <v>250</v>
      </c>
      <c r="H179" s="135">
        <v>195</v>
      </c>
      <c r="I179" s="135">
        <v>197</v>
      </c>
      <c r="J179" s="142">
        <f t="shared" si="31"/>
        <v>392</v>
      </c>
      <c r="K179" s="132">
        <f t="shared" si="30"/>
        <v>1.568</v>
      </c>
    </row>
    <row r="180" spans="1:11" ht="14.25" customHeight="1">
      <c r="A180" s="25" t="s">
        <v>416</v>
      </c>
      <c r="B180" s="140">
        <v>170</v>
      </c>
      <c r="C180" s="134">
        <v>212</v>
      </c>
      <c r="D180" s="134"/>
      <c r="E180" s="140">
        <f t="shared" si="32"/>
        <v>212</v>
      </c>
      <c r="F180" s="132">
        <f t="shared" si="29"/>
        <v>1.2470588235294118</v>
      </c>
      <c r="G180" s="140">
        <v>250</v>
      </c>
      <c r="H180" s="134">
        <v>268</v>
      </c>
      <c r="I180" s="134"/>
      <c r="J180" s="140">
        <f t="shared" si="31"/>
        <v>268</v>
      </c>
      <c r="K180" s="132">
        <f t="shared" si="30"/>
        <v>1.072</v>
      </c>
    </row>
    <row r="181" spans="1:11" ht="14.25" customHeight="1">
      <c r="A181" s="25" t="s">
        <v>417</v>
      </c>
      <c r="B181" s="140">
        <v>140</v>
      </c>
      <c r="C181" s="134">
        <v>140</v>
      </c>
      <c r="D181" s="134"/>
      <c r="E181" s="140">
        <f t="shared" si="32"/>
        <v>140</v>
      </c>
      <c r="F181" s="132">
        <f t="shared" si="29"/>
        <v>1</v>
      </c>
      <c r="G181" s="140">
        <v>200</v>
      </c>
      <c r="H181" s="134">
        <v>218</v>
      </c>
      <c r="I181" s="134"/>
      <c r="J181" s="140">
        <f t="shared" si="31"/>
        <v>218</v>
      </c>
      <c r="K181" s="132">
        <f t="shared" si="30"/>
        <v>1.09</v>
      </c>
    </row>
    <row r="182" spans="1:11" ht="14.25" customHeight="1">
      <c r="A182" s="25" t="s">
        <v>418</v>
      </c>
      <c r="B182" s="140">
        <v>100</v>
      </c>
      <c r="C182" s="134">
        <v>113</v>
      </c>
      <c r="D182" s="134"/>
      <c r="E182" s="140">
        <f t="shared" si="32"/>
        <v>113</v>
      </c>
      <c r="F182" s="132">
        <f t="shared" si="29"/>
        <v>1.13</v>
      </c>
      <c r="G182" s="140">
        <v>200</v>
      </c>
      <c r="H182" s="134">
        <v>212</v>
      </c>
      <c r="I182" s="134"/>
      <c r="J182" s="140">
        <f t="shared" si="31"/>
        <v>212</v>
      </c>
      <c r="K182" s="132">
        <f t="shared" si="30"/>
        <v>1.06</v>
      </c>
    </row>
    <row r="183" spans="1:11" ht="14.25" customHeight="1">
      <c r="A183" s="25" t="s">
        <v>419</v>
      </c>
      <c r="B183" s="140">
        <v>90</v>
      </c>
      <c r="C183" s="134">
        <v>90</v>
      </c>
      <c r="D183" s="134"/>
      <c r="E183" s="140">
        <f t="shared" si="32"/>
        <v>90</v>
      </c>
      <c r="F183" s="132">
        <f t="shared" si="29"/>
        <v>1</v>
      </c>
      <c r="G183" s="140">
        <v>150</v>
      </c>
      <c r="H183" s="134">
        <v>168</v>
      </c>
      <c r="I183" s="134"/>
      <c r="J183" s="140">
        <f t="shared" si="31"/>
        <v>168</v>
      </c>
      <c r="K183" s="132">
        <f t="shared" si="30"/>
        <v>1.12</v>
      </c>
    </row>
    <row r="184" spans="1:11" ht="14.25" customHeight="1">
      <c r="A184" s="25" t="s">
        <v>420</v>
      </c>
      <c r="B184" s="140">
        <v>80</v>
      </c>
      <c r="C184" s="134">
        <v>80</v>
      </c>
      <c r="D184" s="134">
        <v>0</v>
      </c>
      <c r="E184" s="140">
        <f t="shared" si="32"/>
        <v>80</v>
      </c>
      <c r="F184" s="132">
        <f t="shared" si="29"/>
        <v>1</v>
      </c>
      <c r="G184" s="140">
        <v>150</v>
      </c>
      <c r="H184" s="134">
        <v>151</v>
      </c>
      <c r="I184" s="134">
        <v>0</v>
      </c>
      <c r="J184" s="140">
        <f t="shared" si="31"/>
        <v>151</v>
      </c>
      <c r="K184" s="132">
        <f t="shared" si="30"/>
        <v>1.0066666666666666</v>
      </c>
    </row>
    <row r="185" spans="1:11" s="98" customFormat="1" ht="14.25" customHeight="1">
      <c r="A185" s="25" t="s">
        <v>421</v>
      </c>
      <c r="B185" s="140">
        <v>80</v>
      </c>
      <c r="C185" s="134">
        <v>81</v>
      </c>
      <c r="D185" s="134"/>
      <c r="E185" s="140">
        <f t="shared" si="32"/>
        <v>81</v>
      </c>
      <c r="F185" s="132">
        <f t="shared" si="29"/>
        <v>1.0125</v>
      </c>
      <c r="G185" s="140">
        <v>150</v>
      </c>
      <c r="H185" s="134">
        <v>162</v>
      </c>
      <c r="I185" s="134"/>
      <c r="J185" s="140">
        <f t="shared" si="31"/>
        <v>162</v>
      </c>
      <c r="K185" s="132">
        <f t="shared" si="30"/>
        <v>1.08</v>
      </c>
    </row>
    <row r="186" spans="1:11" s="98" customFormat="1" ht="14.25" customHeight="1">
      <c r="A186" s="25" t="s">
        <v>422</v>
      </c>
      <c r="B186" s="140">
        <v>80</v>
      </c>
      <c r="C186" s="134">
        <v>65</v>
      </c>
      <c r="D186" s="134">
        <v>16</v>
      </c>
      <c r="E186" s="140">
        <f t="shared" si="32"/>
        <v>81</v>
      </c>
      <c r="F186" s="132">
        <f t="shared" si="29"/>
        <v>1.0125</v>
      </c>
      <c r="G186" s="140">
        <v>150</v>
      </c>
      <c r="H186" s="134">
        <v>58</v>
      </c>
      <c r="I186" s="134">
        <v>93</v>
      </c>
      <c r="J186" s="140">
        <f t="shared" si="31"/>
        <v>151</v>
      </c>
      <c r="K186" s="132">
        <f t="shared" si="30"/>
        <v>1.0066666666666666</v>
      </c>
    </row>
    <row r="187" spans="1:11" ht="14.25" customHeight="1">
      <c r="A187" s="26" t="s">
        <v>361</v>
      </c>
      <c r="B187" s="140">
        <f aca="true" t="shared" si="33" ref="B187:J187">SUM(B176:B186)</f>
        <v>1550</v>
      </c>
      <c r="C187" s="140">
        <f>SUM(C176:C186)</f>
        <v>1438</v>
      </c>
      <c r="D187" s="140">
        <f>SUM(D176:D186)</f>
        <v>204</v>
      </c>
      <c r="E187" s="140">
        <f t="shared" si="33"/>
        <v>1642</v>
      </c>
      <c r="F187" s="132">
        <f t="shared" si="29"/>
        <v>1.0593548387096774</v>
      </c>
      <c r="G187" s="140">
        <f t="shared" si="33"/>
        <v>2350</v>
      </c>
      <c r="H187" s="140">
        <f>SUM(H176:H186)</f>
        <v>1659</v>
      </c>
      <c r="I187" s="140">
        <f>SUM(I176:I186)</f>
        <v>1059</v>
      </c>
      <c r="J187" s="140">
        <f t="shared" si="33"/>
        <v>2718</v>
      </c>
      <c r="K187" s="132">
        <f t="shared" si="30"/>
        <v>1.156595744680851</v>
      </c>
    </row>
    <row r="188" spans="1:11" s="97" customFormat="1" ht="14.25" customHeight="1">
      <c r="A188" s="76"/>
      <c r="B188" s="95"/>
      <c r="C188" s="95"/>
      <c r="D188" s="95"/>
      <c r="E188" s="95"/>
      <c r="F188" s="96"/>
      <c r="G188" s="95"/>
      <c r="H188" s="95"/>
      <c r="I188" s="95"/>
      <c r="J188" s="95"/>
      <c r="K188" s="96"/>
    </row>
    <row r="189" spans="3:10" ht="14.25" customHeight="1">
      <c r="C189" s="118"/>
      <c r="E189" s="118"/>
      <c r="F189" s="117" t="s">
        <v>199</v>
      </c>
      <c r="G189" s="117"/>
      <c r="H189" s="117"/>
      <c r="I189" s="117"/>
      <c r="J189" s="117"/>
    </row>
    <row r="190" spans="3:10" ht="14.25" customHeight="1">
      <c r="C190" s="118"/>
      <c r="E190" s="118"/>
      <c r="G190" s="196"/>
      <c r="H190" s="196"/>
      <c r="I190" s="196"/>
      <c r="J190" s="196"/>
    </row>
    <row r="191" spans="3:10" ht="14.25" customHeight="1">
      <c r="C191" s="118"/>
      <c r="E191" s="118"/>
      <c r="G191" s="197">
        <v>40907</v>
      </c>
      <c r="H191" s="197"/>
      <c r="I191" s="197"/>
      <c r="J191" s="196"/>
    </row>
    <row r="192" spans="3:5" ht="14.25" customHeight="1">
      <c r="C192" s="118"/>
      <c r="E192" s="118"/>
    </row>
    <row r="193" spans="3:5" ht="14.25" customHeight="1">
      <c r="C193" s="118"/>
      <c r="E193" s="118"/>
    </row>
    <row r="194" spans="3:5" ht="14.25" customHeight="1">
      <c r="C194" s="118"/>
      <c r="E194" s="118"/>
    </row>
    <row r="195" spans="3:5" ht="14.25" customHeight="1">
      <c r="C195" s="118"/>
      <c r="E195" s="118"/>
    </row>
    <row r="196" spans="3:5" ht="14.25" customHeight="1">
      <c r="C196" s="118"/>
      <c r="E196" s="118"/>
    </row>
    <row r="197" spans="1:11" s="94" customFormat="1" ht="27" customHeight="1">
      <c r="A197" s="194" t="s">
        <v>211</v>
      </c>
      <c r="B197" s="194"/>
      <c r="C197" s="194"/>
      <c r="D197" s="194"/>
      <c r="E197" s="194"/>
      <c r="F197" s="194"/>
      <c r="G197" s="194"/>
      <c r="H197" s="194"/>
      <c r="I197" s="194"/>
      <c r="J197" s="194"/>
      <c r="K197" s="195"/>
    </row>
    <row r="198" spans="1:11" s="94" customFormat="1" ht="14.25" customHeight="1">
      <c r="A198" s="216" t="s">
        <v>509</v>
      </c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</row>
    <row r="199" spans="1:11" s="94" customFormat="1" ht="14.25" customHeight="1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</row>
    <row r="200" spans="1:11" s="94" customFormat="1" ht="14.25" customHeight="1">
      <c r="A200" s="198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</row>
    <row r="201" spans="1:11" s="94" customFormat="1" ht="14.25" customHeight="1">
      <c r="A201" s="198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</row>
    <row r="202" spans="1:11" s="84" customFormat="1" ht="14.25" customHeight="1">
      <c r="A202" s="165" t="s">
        <v>127</v>
      </c>
      <c r="B202" s="189" t="s">
        <v>129</v>
      </c>
      <c r="C202" s="190"/>
      <c r="D202" s="190"/>
      <c r="E202" s="190"/>
      <c r="F202" s="191"/>
      <c r="G202" s="205" t="s">
        <v>130</v>
      </c>
      <c r="H202" s="205"/>
      <c r="I202" s="205"/>
      <c r="J202" s="205"/>
      <c r="K202" s="205"/>
    </row>
    <row r="203" spans="1:11" s="84" customFormat="1" ht="27.75" customHeight="1">
      <c r="A203" s="188"/>
      <c r="B203" s="77" t="s">
        <v>131</v>
      </c>
      <c r="C203" s="78" t="s">
        <v>168</v>
      </c>
      <c r="D203" s="77" t="s">
        <v>169</v>
      </c>
      <c r="E203" s="78" t="s">
        <v>132</v>
      </c>
      <c r="F203" s="79" t="s">
        <v>206</v>
      </c>
      <c r="G203" s="77" t="s">
        <v>170</v>
      </c>
      <c r="H203" s="77" t="s">
        <v>168</v>
      </c>
      <c r="I203" s="77" t="s">
        <v>169</v>
      </c>
      <c r="J203" s="77" t="s">
        <v>171</v>
      </c>
      <c r="K203" s="79" t="s">
        <v>206</v>
      </c>
    </row>
    <row r="204" spans="1:11" ht="14.25" customHeight="1">
      <c r="A204" s="25" t="s">
        <v>347</v>
      </c>
      <c r="B204" s="140">
        <v>190</v>
      </c>
      <c r="C204" s="140">
        <v>90</v>
      </c>
      <c r="D204" s="140">
        <v>147</v>
      </c>
      <c r="E204" s="140">
        <f aca="true" t="shared" si="34" ref="E204:E211">C204+D204</f>
        <v>237</v>
      </c>
      <c r="F204" s="132">
        <f aca="true" t="shared" si="35" ref="F204:F212">E204/B204</f>
        <v>1.2473684210526317</v>
      </c>
      <c r="G204" s="136">
        <v>250</v>
      </c>
      <c r="H204" s="136">
        <v>46</v>
      </c>
      <c r="I204" s="136">
        <v>192</v>
      </c>
      <c r="J204" s="140">
        <f aca="true" t="shared" si="36" ref="J204:J211">H204+I204</f>
        <v>238</v>
      </c>
      <c r="K204" s="132">
        <f aca="true" t="shared" si="37" ref="K204:K212">J204/G204</f>
        <v>0.952</v>
      </c>
    </row>
    <row r="205" spans="1:11" ht="14.25" customHeight="1">
      <c r="A205" s="25" t="s">
        <v>423</v>
      </c>
      <c r="B205" s="140">
        <v>270</v>
      </c>
      <c r="C205" s="140">
        <v>80</v>
      </c>
      <c r="D205" s="140">
        <v>112</v>
      </c>
      <c r="E205" s="140">
        <f t="shared" si="34"/>
        <v>192</v>
      </c>
      <c r="F205" s="132">
        <f t="shared" si="35"/>
        <v>0.7111111111111111</v>
      </c>
      <c r="G205" s="136">
        <v>400</v>
      </c>
      <c r="H205" s="136">
        <v>37</v>
      </c>
      <c r="I205" s="136">
        <v>398</v>
      </c>
      <c r="J205" s="140">
        <f t="shared" si="36"/>
        <v>435</v>
      </c>
      <c r="K205" s="132">
        <f t="shared" si="37"/>
        <v>1.0875</v>
      </c>
    </row>
    <row r="206" spans="1:11" ht="14.25" customHeight="1">
      <c r="A206" s="25" t="s">
        <v>424</v>
      </c>
      <c r="B206" s="136">
        <v>280</v>
      </c>
      <c r="C206" s="136">
        <v>30</v>
      </c>
      <c r="D206" s="136">
        <v>274.5</v>
      </c>
      <c r="E206" s="140">
        <f t="shared" si="34"/>
        <v>304.5</v>
      </c>
      <c r="F206" s="132">
        <f t="shared" si="35"/>
        <v>1.0875</v>
      </c>
      <c r="G206" s="136">
        <v>450</v>
      </c>
      <c r="H206" s="136">
        <v>11</v>
      </c>
      <c r="I206" s="136">
        <v>441</v>
      </c>
      <c r="J206" s="140">
        <f t="shared" si="36"/>
        <v>452</v>
      </c>
      <c r="K206" s="132">
        <f t="shared" si="37"/>
        <v>1.0044444444444445</v>
      </c>
    </row>
    <row r="207" spans="1:11" ht="14.25" customHeight="1">
      <c r="A207" s="25" t="s">
        <v>425</v>
      </c>
      <c r="B207" s="136">
        <v>170</v>
      </c>
      <c r="C207" s="136">
        <v>182</v>
      </c>
      <c r="D207" s="136">
        <v>0</v>
      </c>
      <c r="E207" s="140">
        <f t="shared" si="34"/>
        <v>182</v>
      </c>
      <c r="F207" s="132">
        <f t="shared" si="35"/>
        <v>1.0705882352941176</v>
      </c>
      <c r="G207" s="136">
        <v>400</v>
      </c>
      <c r="H207" s="136">
        <v>403</v>
      </c>
      <c r="I207" s="136"/>
      <c r="J207" s="140">
        <f t="shared" si="36"/>
        <v>403</v>
      </c>
      <c r="K207" s="132">
        <f t="shared" si="37"/>
        <v>1.0075</v>
      </c>
    </row>
    <row r="208" spans="1:11" ht="14.25" customHeight="1">
      <c r="A208" s="25" t="s">
        <v>426</v>
      </c>
      <c r="B208" s="136">
        <v>180</v>
      </c>
      <c r="C208" s="136">
        <v>31</v>
      </c>
      <c r="D208" s="136">
        <v>160</v>
      </c>
      <c r="E208" s="140">
        <f t="shared" si="34"/>
        <v>191</v>
      </c>
      <c r="F208" s="132">
        <f t="shared" si="35"/>
        <v>1.0611111111111111</v>
      </c>
      <c r="G208" s="136">
        <v>400</v>
      </c>
      <c r="H208" s="136">
        <v>20</v>
      </c>
      <c r="I208" s="136">
        <v>402</v>
      </c>
      <c r="J208" s="140">
        <f t="shared" si="36"/>
        <v>422</v>
      </c>
      <c r="K208" s="132">
        <f t="shared" si="37"/>
        <v>1.055</v>
      </c>
    </row>
    <row r="209" spans="1:11" ht="14.25" customHeight="1">
      <c r="A209" s="25" t="s">
        <v>427</v>
      </c>
      <c r="B209" s="136">
        <v>160</v>
      </c>
      <c r="C209" s="136">
        <v>147</v>
      </c>
      <c r="D209" s="136"/>
      <c r="E209" s="140">
        <f t="shared" si="34"/>
        <v>147</v>
      </c>
      <c r="F209" s="132">
        <f t="shared" si="35"/>
        <v>0.91875</v>
      </c>
      <c r="G209" s="136">
        <v>300</v>
      </c>
      <c r="H209" s="136">
        <v>270</v>
      </c>
      <c r="I209" s="136"/>
      <c r="J209" s="140">
        <f t="shared" si="36"/>
        <v>270</v>
      </c>
      <c r="K209" s="132">
        <f t="shared" si="37"/>
        <v>0.9</v>
      </c>
    </row>
    <row r="210" spans="1:11" ht="14.25" customHeight="1">
      <c r="A210" s="25" t="s">
        <v>428</v>
      </c>
      <c r="B210" s="136">
        <v>150</v>
      </c>
      <c r="C210" s="136">
        <v>79</v>
      </c>
      <c r="D210" s="136">
        <v>108.5</v>
      </c>
      <c r="E210" s="140">
        <f t="shared" si="34"/>
        <v>187.5</v>
      </c>
      <c r="F210" s="132">
        <f t="shared" si="35"/>
        <v>1.25</v>
      </c>
      <c r="G210" s="136">
        <v>300</v>
      </c>
      <c r="H210" s="136">
        <v>105</v>
      </c>
      <c r="I210" s="136">
        <v>231</v>
      </c>
      <c r="J210" s="140">
        <f t="shared" si="36"/>
        <v>336</v>
      </c>
      <c r="K210" s="132">
        <f t="shared" si="37"/>
        <v>1.12</v>
      </c>
    </row>
    <row r="211" spans="1:11" ht="14.25" customHeight="1">
      <c r="A211" s="25" t="s">
        <v>429</v>
      </c>
      <c r="B211" s="136">
        <v>150</v>
      </c>
      <c r="C211" s="136">
        <v>48</v>
      </c>
      <c r="D211" s="136">
        <v>97</v>
      </c>
      <c r="E211" s="140">
        <f t="shared" si="34"/>
        <v>145</v>
      </c>
      <c r="F211" s="132">
        <f t="shared" si="35"/>
        <v>0.9666666666666667</v>
      </c>
      <c r="G211" s="136">
        <v>350</v>
      </c>
      <c r="H211" s="136">
        <v>5</v>
      </c>
      <c r="I211" s="136">
        <v>348</v>
      </c>
      <c r="J211" s="140">
        <f t="shared" si="36"/>
        <v>353</v>
      </c>
      <c r="K211" s="132">
        <f t="shared" si="37"/>
        <v>1.0085714285714287</v>
      </c>
    </row>
    <row r="212" spans="1:11" ht="14.25" customHeight="1">
      <c r="A212" s="26" t="s">
        <v>361</v>
      </c>
      <c r="B212" s="136">
        <f aca="true" t="shared" si="38" ref="B212:J212">SUM(B204:B211)</f>
        <v>1550</v>
      </c>
      <c r="C212" s="136">
        <f t="shared" si="38"/>
        <v>687</v>
      </c>
      <c r="D212" s="136">
        <f t="shared" si="38"/>
        <v>899</v>
      </c>
      <c r="E212" s="136">
        <f t="shared" si="38"/>
        <v>1586</v>
      </c>
      <c r="F212" s="132">
        <f t="shared" si="35"/>
        <v>1.0232258064516129</v>
      </c>
      <c r="G212" s="136">
        <f t="shared" si="38"/>
        <v>2850</v>
      </c>
      <c r="H212" s="136">
        <f t="shared" si="38"/>
        <v>897</v>
      </c>
      <c r="I212" s="136">
        <f t="shared" si="38"/>
        <v>2012</v>
      </c>
      <c r="J212" s="136">
        <f t="shared" si="38"/>
        <v>2909</v>
      </c>
      <c r="K212" s="132">
        <f t="shared" si="37"/>
        <v>1.0207017543859649</v>
      </c>
    </row>
    <row r="213" spans="1:11" s="97" customFormat="1" ht="14.25" customHeight="1">
      <c r="A213" s="76"/>
      <c r="B213" s="95"/>
      <c r="C213" s="95"/>
      <c r="D213" s="95"/>
      <c r="E213" s="95"/>
      <c r="F213" s="96"/>
      <c r="G213" s="95"/>
      <c r="H213" s="95"/>
      <c r="I213" s="95"/>
      <c r="J213" s="95"/>
      <c r="K213" s="96"/>
    </row>
    <row r="214" spans="3:10" ht="14.25" customHeight="1">
      <c r="C214" s="118"/>
      <c r="E214" s="118"/>
      <c r="F214" s="117" t="s">
        <v>199</v>
      </c>
      <c r="G214" s="117"/>
      <c r="H214" s="117"/>
      <c r="I214" s="117"/>
      <c r="J214" s="117"/>
    </row>
    <row r="215" spans="3:10" ht="14.25" customHeight="1">
      <c r="C215" s="118"/>
      <c r="E215" s="118"/>
      <c r="G215" s="196"/>
      <c r="H215" s="196"/>
      <c r="I215" s="196"/>
      <c r="J215" s="196"/>
    </row>
    <row r="216" spans="3:10" ht="14.25" customHeight="1">
      <c r="C216" s="118"/>
      <c r="E216" s="118"/>
      <c r="G216" s="197">
        <v>40907</v>
      </c>
      <c r="H216" s="197"/>
      <c r="I216" s="197"/>
      <c r="J216" s="196"/>
    </row>
    <row r="217" spans="3:5" ht="14.25" customHeight="1">
      <c r="C217" s="118"/>
      <c r="E217" s="118"/>
    </row>
    <row r="218" spans="3:5" ht="14.25" customHeight="1">
      <c r="C218" s="118"/>
      <c r="E218" s="118"/>
    </row>
    <row r="219" spans="3:5" ht="14.25" customHeight="1">
      <c r="C219" s="118"/>
      <c r="E219" s="118"/>
    </row>
    <row r="220" spans="3:5" ht="14.25" customHeight="1">
      <c r="C220" s="118"/>
      <c r="E220" s="118"/>
    </row>
    <row r="221" spans="3:5" ht="14.25" customHeight="1">
      <c r="C221" s="118"/>
      <c r="E221" s="118"/>
    </row>
    <row r="222" spans="1:11" s="94" customFormat="1" ht="25.5" customHeight="1">
      <c r="A222" s="194" t="s">
        <v>212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5"/>
    </row>
    <row r="223" spans="1:11" s="94" customFormat="1" ht="14.25" customHeight="1">
      <c r="A223" s="216" t="s">
        <v>509</v>
      </c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</row>
    <row r="224" spans="1:11" s="94" customFormat="1" ht="14.25" customHeight="1">
      <c r="A224" s="198"/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</row>
    <row r="225" spans="1:11" s="94" customFormat="1" ht="14.25" customHeight="1">
      <c r="A225" s="198"/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</row>
    <row r="226" spans="1:11" s="94" customFormat="1" ht="14.25" customHeight="1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</row>
    <row r="227" spans="1:11" s="84" customFormat="1" ht="14.25" customHeight="1">
      <c r="A227" s="165" t="s">
        <v>127</v>
      </c>
      <c r="B227" s="189" t="s">
        <v>129</v>
      </c>
      <c r="C227" s="190"/>
      <c r="D227" s="190"/>
      <c r="E227" s="190"/>
      <c r="F227" s="191"/>
      <c r="G227" s="205" t="s">
        <v>130</v>
      </c>
      <c r="H227" s="205"/>
      <c r="I227" s="205"/>
      <c r="J227" s="205"/>
      <c r="K227" s="205"/>
    </row>
    <row r="228" spans="1:11" s="84" customFormat="1" ht="30" customHeight="1">
      <c r="A228" s="188"/>
      <c r="B228" s="77" t="s">
        <v>131</v>
      </c>
      <c r="C228" s="78" t="s">
        <v>168</v>
      </c>
      <c r="D228" s="77" t="s">
        <v>169</v>
      </c>
      <c r="E228" s="78" t="s">
        <v>132</v>
      </c>
      <c r="F228" s="79" t="s">
        <v>206</v>
      </c>
      <c r="G228" s="77" t="s">
        <v>170</v>
      </c>
      <c r="H228" s="77" t="s">
        <v>168</v>
      </c>
      <c r="I228" s="77" t="s">
        <v>169</v>
      </c>
      <c r="J228" s="77" t="s">
        <v>171</v>
      </c>
      <c r="K228" s="79" t="s">
        <v>206</v>
      </c>
    </row>
    <row r="229" spans="1:11" ht="14.25" customHeight="1">
      <c r="A229" s="32" t="s">
        <v>430</v>
      </c>
      <c r="B229" s="137">
        <v>120</v>
      </c>
      <c r="C229" s="137">
        <v>76</v>
      </c>
      <c r="D229" s="137"/>
      <c r="E229" s="142">
        <f aca="true" t="shared" si="39" ref="E229:E238">C229+D229</f>
        <v>76</v>
      </c>
      <c r="F229" s="132">
        <f aca="true" t="shared" si="40" ref="F229:F239">E229/B229</f>
        <v>0.6333333333333333</v>
      </c>
      <c r="G229" s="137">
        <v>80</v>
      </c>
      <c r="H229" s="138">
        <v>9</v>
      </c>
      <c r="I229" s="138"/>
      <c r="J229" s="142">
        <f aca="true" t="shared" si="41" ref="J229:J238">H229+I229</f>
        <v>9</v>
      </c>
      <c r="K229" s="132">
        <f aca="true" t="shared" si="42" ref="K229:K239">J229/G229</f>
        <v>0.1125</v>
      </c>
    </row>
    <row r="230" spans="1:11" ht="14.25" customHeight="1">
      <c r="A230" s="25" t="s">
        <v>431</v>
      </c>
      <c r="B230" s="136">
        <v>110</v>
      </c>
      <c r="C230" s="136">
        <v>104</v>
      </c>
      <c r="D230" s="136"/>
      <c r="E230" s="140">
        <f t="shared" si="39"/>
        <v>104</v>
      </c>
      <c r="F230" s="132">
        <f t="shared" si="40"/>
        <v>0.9454545454545454</v>
      </c>
      <c r="G230" s="136">
        <v>120</v>
      </c>
      <c r="H230" s="139">
        <v>120</v>
      </c>
      <c r="I230" s="139"/>
      <c r="J230" s="140">
        <f t="shared" si="41"/>
        <v>120</v>
      </c>
      <c r="K230" s="132">
        <f t="shared" si="42"/>
        <v>1</v>
      </c>
    </row>
    <row r="231" spans="1:11" ht="14.25" customHeight="1">
      <c r="A231" s="25" t="s">
        <v>432</v>
      </c>
      <c r="B231" s="136">
        <v>110</v>
      </c>
      <c r="C231" s="136">
        <v>115</v>
      </c>
      <c r="D231" s="136"/>
      <c r="E231" s="140">
        <f t="shared" si="39"/>
        <v>115</v>
      </c>
      <c r="F231" s="132">
        <f t="shared" si="40"/>
        <v>1.0454545454545454</v>
      </c>
      <c r="G231" s="136">
        <v>120</v>
      </c>
      <c r="H231" s="139">
        <v>121</v>
      </c>
      <c r="I231" s="139"/>
      <c r="J231" s="140">
        <f t="shared" si="41"/>
        <v>121</v>
      </c>
      <c r="K231" s="132">
        <f t="shared" si="42"/>
        <v>1.0083333333333333</v>
      </c>
    </row>
    <row r="232" spans="1:11" ht="14.25" customHeight="1">
      <c r="A232" s="25" t="s">
        <v>433</v>
      </c>
      <c r="B232" s="136">
        <v>95</v>
      </c>
      <c r="C232" s="136">
        <v>98</v>
      </c>
      <c r="D232" s="136"/>
      <c r="E232" s="140">
        <f t="shared" si="39"/>
        <v>98</v>
      </c>
      <c r="F232" s="132">
        <f t="shared" si="40"/>
        <v>1.0315789473684212</v>
      </c>
      <c r="G232" s="136">
        <v>105</v>
      </c>
      <c r="H232" s="139">
        <v>115</v>
      </c>
      <c r="I232" s="139"/>
      <c r="J232" s="140">
        <f t="shared" si="41"/>
        <v>115</v>
      </c>
      <c r="K232" s="132">
        <f t="shared" si="42"/>
        <v>1.0952380952380953</v>
      </c>
    </row>
    <row r="233" spans="1:11" ht="14.25" customHeight="1">
      <c r="A233" s="25" t="s">
        <v>434</v>
      </c>
      <c r="B233" s="136">
        <v>95</v>
      </c>
      <c r="C233" s="136">
        <v>49</v>
      </c>
      <c r="D233" s="136">
        <v>47</v>
      </c>
      <c r="E233" s="140">
        <f t="shared" si="39"/>
        <v>96</v>
      </c>
      <c r="F233" s="132">
        <f t="shared" si="40"/>
        <v>1.0105263157894737</v>
      </c>
      <c r="G233" s="136">
        <v>105</v>
      </c>
      <c r="H233" s="139">
        <v>5</v>
      </c>
      <c r="I233" s="139">
        <v>100</v>
      </c>
      <c r="J233" s="140">
        <f t="shared" si="41"/>
        <v>105</v>
      </c>
      <c r="K233" s="132">
        <f t="shared" si="42"/>
        <v>1</v>
      </c>
    </row>
    <row r="234" spans="1:11" ht="14.25" customHeight="1">
      <c r="A234" s="25" t="s">
        <v>435</v>
      </c>
      <c r="B234" s="136">
        <v>95</v>
      </c>
      <c r="C234" s="136">
        <v>13</v>
      </c>
      <c r="D234" s="136">
        <v>82</v>
      </c>
      <c r="E234" s="140">
        <f t="shared" si="39"/>
        <v>95</v>
      </c>
      <c r="F234" s="132">
        <f t="shared" si="40"/>
        <v>1</v>
      </c>
      <c r="G234" s="136">
        <v>105</v>
      </c>
      <c r="H234" s="139"/>
      <c r="I234" s="139">
        <v>105</v>
      </c>
      <c r="J234" s="140">
        <f t="shared" si="41"/>
        <v>105</v>
      </c>
      <c r="K234" s="132">
        <f t="shared" si="42"/>
        <v>1</v>
      </c>
    </row>
    <row r="235" spans="1:11" ht="14.25" customHeight="1">
      <c r="A235" s="25" t="s">
        <v>436</v>
      </c>
      <c r="B235" s="136">
        <v>125</v>
      </c>
      <c r="C235" s="136">
        <v>152</v>
      </c>
      <c r="D235" s="136"/>
      <c r="E235" s="140">
        <f t="shared" si="39"/>
        <v>152</v>
      </c>
      <c r="F235" s="132">
        <f t="shared" si="40"/>
        <v>1.216</v>
      </c>
      <c r="G235" s="136">
        <v>135</v>
      </c>
      <c r="H235" s="139">
        <v>65</v>
      </c>
      <c r="I235" s="139">
        <v>73</v>
      </c>
      <c r="J235" s="140">
        <f t="shared" si="41"/>
        <v>138</v>
      </c>
      <c r="K235" s="132">
        <f t="shared" si="42"/>
        <v>1.0222222222222221</v>
      </c>
    </row>
    <row r="236" spans="1:11" ht="14.25" customHeight="1">
      <c r="A236" s="25" t="s">
        <v>437</v>
      </c>
      <c r="B236" s="136">
        <v>65</v>
      </c>
      <c r="C236" s="136">
        <v>72</v>
      </c>
      <c r="D236" s="136"/>
      <c r="E236" s="140">
        <f t="shared" si="39"/>
        <v>72</v>
      </c>
      <c r="F236" s="132">
        <f t="shared" si="40"/>
        <v>1.1076923076923078</v>
      </c>
      <c r="G236" s="136">
        <v>75</v>
      </c>
      <c r="H236" s="139">
        <v>77</v>
      </c>
      <c r="I236" s="139"/>
      <c r="J236" s="140">
        <f t="shared" si="41"/>
        <v>77</v>
      </c>
      <c r="K236" s="132">
        <f t="shared" si="42"/>
        <v>1.0266666666666666</v>
      </c>
    </row>
    <row r="237" spans="1:11" ht="14.25" customHeight="1">
      <c r="A237" s="25" t="s">
        <v>438</v>
      </c>
      <c r="B237" s="136">
        <v>125</v>
      </c>
      <c r="C237" s="136">
        <v>52</v>
      </c>
      <c r="D237" s="136">
        <v>96</v>
      </c>
      <c r="E237" s="140">
        <f t="shared" si="39"/>
        <v>148</v>
      </c>
      <c r="F237" s="132">
        <f t="shared" si="40"/>
        <v>1.184</v>
      </c>
      <c r="G237" s="136">
        <v>135</v>
      </c>
      <c r="H237" s="139">
        <v>19</v>
      </c>
      <c r="I237" s="139">
        <v>163</v>
      </c>
      <c r="J237" s="140">
        <f t="shared" si="41"/>
        <v>182</v>
      </c>
      <c r="K237" s="132">
        <f t="shared" si="42"/>
        <v>1.348148148148148</v>
      </c>
    </row>
    <row r="238" spans="1:11" ht="14.25" customHeight="1">
      <c r="A238" s="25" t="s">
        <v>439</v>
      </c>
      <c r="B238" s="136">
        <v>110</v>
      </c>
      <c r="C238" s="136">
        <v>77</v>
      </c>
      <c r="D238" s="136">
        <v>67</v>
      </c>
      <c r="E238" s="140">
        <f t="shared" si="39"/>
        <v>144</v>
      </c>
      <c r="F238" s="132">
        <f t="shared" si="40"/>
        <v>1.309090909090909</v>
      </c>
      <c r="G238" s="136">
        <v>120</v>
      </c>
      <c r="H238" s="136">
        <v>52</v>
      </c>
      <c r="I238" s="136">
        <v>76</v>
      </c>
      <c r="J238" s="140">
        <f t="shared" si="41"/>
        <v>128</v>
      </c>
      <c r="K238" s="132">
        <f t="shared" si="42"/>
        <v>1.0666666666666667</v>
      </c>
    </row>
    <row r="239" spans="1:11" ht="14.25" customHeight="1">
      <c r="A239" s="25" t="s">
        <v>361</v>
      </c>
      <c r="B239" s="136">
        <f>SUM(B229:B238)</f>
        <v>1050</v>
      </c>
      <c r="C239" s="136">
        <f>SUM(C229:C238)</f>
        <v>808</v>
      </c>
      <c r="D239" s="136">
        <f aca="true" t="shared" si="43" ref="D239:J239">SUM(D229:D238)</f>
        <v>292</v>
      </c>
      <c r="E239" s="140">
        <f t="shared" si="43"/>
        <v>1100</v>
      </c>
      <c r="F239" s="132">
        <f t="shared" si="40"/>
        <v>1.0476190476190477</v>
      </c>
      <c r="G239" s="136">
        <f t="shared" si="43"/>
        <v>1100</v>
      </c>
      <c r="H239" s="136">
        <f>SUM(H229:H238)</f>
        <v>583</v>
      </c>
      <c r="I239" s="136">
        <f t="shared" si="43"/>
        <v>517</v>
      </c>
      <c r="J239" s="140">
        <f t="shared" si="43"/>
        <v>1100</v>
      </c>
      <c r="K239" s="132">
        <f t="shared" si="42"/>
        <v>1</v>
      </c>
    </row>
    <row r="240" spans="1:11" s="97" customFormat="1" ht="14.25" customHeight="1">
      <c r="A240" s="76"/>
      <c r="B240" s="95"/>
      <c r="C240" s="95"/>
      <c r="D240" s="95"/>
      <c r="E240" s="95"/>
      <c r="F240" s="96"/>
      <c r="G240" s="95"/>
      <c r="H240" s="95"/>
      <c r="I240" s="95"/>
      <c r="J240" s="95"/>
      <c r="K240" s="96"/>
    </row>
    <row r="241" spans="3:10" ht="14.25" customHeight="1">
      <c r="C241" s="118"/>
      <c r="E241" s="118"/>
      <c r="F241" s="117" t="s">
        <v>199</v>
      </c>
      <c r="G241" s="117"/>
      <c r="H241" s="117"/>
      <c r="I241" s="117"/>
      <c r="J241" s="117"/>
    </row>
    <row r="242" spans="3:10" ht="14.25" customHeight="1">
      <c r="C242" s="118"/>
      <c r="E242" s="118"/>
      <c r="G242" s="196"/>
      <c r="H242" s="196"/>
      <c r="I242" s="196"/>
      <c r="J242" s="196"/>
    </row>
    <row r="243" spans="3:10" ht="14.25" customHeight="1">
      <c r="C243" s="118"/>
      <c r="E243" s="118"/>
      <c r="G243" s="197">
        <v>40907</v>
      </c>
      <c r="H243" s="197"/>
      <c r="I243" s="197"/>
      <c r="J243" s="196"/>
    </row>
    <row r="247" ht="14.25" customHeight="1">
      <c r="A247" s="58" t="s">
        <v>220</v>
      </c>
    </row>
    <row r="248" spans="1:11" s="84" customFormat="1" ht="14.25" customHeight="1">
      <c r="A248" s="206" t="s">
        <v>93</v>
      </c>
      <c r="B248" s="207" t="s">
        <v>129</v>
      </c>
      <c r="C248" s="207"/>
      <c r="D248" s="207"/>
      <c r="E248" s="207"/>
      <c r="F248" s="207"/>
      <c r="G248" s="205" t="s">
        <v>130</v>
      </c>
      <c r="H248" s="205"/>
      <c r="I248" s="205"/>
      <c r="J248" s="205"/>
      <c r="K248" s="205"/>
    </row>
    <row r="249" spans="1:11" s="84" customFormat="1" ht="37.5" customHeight="1">
      <c r="A249" s="206"/>
      <c r="B249" s="77" t="s">
        <v>131</v>
      </c>
      <c r="C249" s="78" t="s">
        <v>168</v>
      </c>
      <c r="D249" s="77" t="s">
        <v>169</v>
      </c>
      <c r="E249" s="78" t="s">
        <v>132</v>
      </c>
      <c r="F249" s="79" t="s">
        <v>206</v>
      </c>
      <c r="G249" s="77" t="s">
        <v>170</v>
      </c>
      <c r="H249" s="77" t="s">
        <v>168</v>
      </c>
      <c r="I249" s="77" t="s">
        <v>169</v>
      </c>
      <c r="J249" s="77" t="s">
        <v>171</v>
      </c>
      <c r="K249" s="79" t="s">
        <v>206</v>
      </c>
    </row>
    <row r="250" spans="1:11" ht="14.25" customHeight="1">
      <c r="A250" s="34" t="s">
        <v>440</v>
      </c>
      <c r="B250" s="136">
        <v>165</v>
      </c>
      <c r="C250" s="140">
        <v>22</v>
      </c>
      <c r="D250" s="140">
        <v>94</v>
      </c>
      <c r="E250" s="140">
        <f>C250+D250</f>
        <v>116</v>
      </c>
      <c r="F250" s="132">
        <f aca="true" t="shared" si="44" ref="F250:F263">E250/B250</f>
        <v>0.703030303030303</v>
      </c>
      <c r="G250" s="140">
        <v>1100</v>
      </c>
      <c r="H250" s="140"/>
      <c r="I250" s="136">
        <v>195</v>
      </c>
      <c r="J250" s="140">
        <f>H250+I250</f>
        <v>195</v>
      </c>
      <c r="K250" s="132">
        <f aca="true" t="shared" si="45" ref="K250:K263">J250/G250</f>
        <v>0.17727272727272728</v>
      </c>
    </row>
    <row r="251" spans="1:11" ht="14.25" customHeight="1">
      <c r="A251" s="34" t="s">
        <v>441</v>
      </c>
      <c r="B251" s="136">
        <v>165</v>
      </c>
      <c r="C251" s="140"/>
      <c r="D251" s="140">
        <v>217</v>
      </c>
      <c r="E251" s="140">
        <f aca="true" t="shared" si="46" ref="E251:E262">C251+D251</f>
        <v>217</v>
      </c>
      <c r="F251" s="132">
        <f t="shared" si="44"/>
        <v>1.3151515151515152</v>
      </c>
      <c r="G251" s="140">
        <v>1100</v>
      </c>
      <c r="H251" s="140"/>
      <c r="I251" s="136">
        <v>376</v>
      </c>
      <c r="J251" s="140">
        <f aca="true" t="shared" si="47" ref="J251:J262">H251+I251</f>
        <v>376</v>
      </c>
      <c r="K251" s="132">
        <f t="shared" si="45"/>
        <v>0.3418181818181818</v>
      </c>
    </row>
    <row r="252" spans="1:11" ht="14.25" customHeight="1">
      <c r="A252" s="34" t="s">
        <v>442</v>
      </c>
      <c r="B252" s="136">
        <v>165</v>
      </c>
      <c r="C252" s="140"/>
      <c r="D252" s="140">
        <v>190</v>
      </c>
      <c r="E252" s="140">
        <f t="shared" si="46"/>
        <v>190</v>
      </c>
      <c r="F252" s="132">
        <f t="shared" si="44"/>
        <v>1.1515151515151516</v>
      </c>
      <c r="G252" s="140">
        <v>1100</v>
      </c>
      <c r="H252" s="140"/>
      <c r="I252" s="136">
        <v>404</v>
      </c>
      <c r="J252" s="140">
        <f t="shared" si="47"/>
        <v>404</v>
      </c>
      <c r="K252" s="132">
        <f t="shared" si="45"/>
        <v>0.36727272727272725</v>
      </c>
    </row>
    <row r="253" spans="1:11" ht="14.25" customHeight="1">
      <c r="A253" s="34" t="s">
        <v>443</v>
      </c>
      <c r="B253" s="136">
        <v>70</v>
      </c>
      <c r="C253" s="140"/>
      <c r="D253" s="140">
        <v>45</v>
      </c>
      <c r="E253" s="140">
        <f t="shared" si="46"/>
        <v>45</v>
      </c>
      <c r="F253" s="132">
        <f t="shared" si="44"/>
        <v>0.6428571428571429</v>
      </c>
      <c r="G253" s="140">
        <v>500</v>
      </c>
      <c r="H253" s="140"/>
      <c r="I253" s="136">
        <v>60</v>
      </c>
      <c r="J253" s="140">
        <f t="shared" si="47"/>
        <v>60</v>
      </c>
      <c r="K253" s="132">
        <f t="shared" si="45"/>
        <v>0.12</v>
      </c>
    </row>
    <row r="254" spans="1:11" ht="14.25" customHeight="1">
      <c r="A254" s="34" t="s">
        <v>444</v>
      </c>
      <c r="B254" s="136">
        <v>165</v>
      </c>
      <c r="C254" s="140">
        <v>100</v>
      </c>
      <c r="D254" s="140">
        <v>145</v>
      </c>
      <c r="E254" s="140">
        <f t="shared" si="46"/>
        <v>245</v>
      </c>
      <c r="F254" s="132">
        <f t="shared" si="44"/>
        <v>1.4848484848484849</v>
      </c>
      <c r="G254" s="140">
        <v>1100</v>
      </c>
      <c r="H254" s="140"/>
      <c r="I254" s="136">
        <v>391</v>
      </c>
      <c r="J254" s="140">
        <f t="shared" si="47"/>
        <v>391</v>
      </c>
      <c r="K254" s="132">
        <f t="shared" si="45"/>
        <v>0.35545454545454547</v>
      </c>
    </row>
    <row r="255" spans="1:11" ht="14.25" customHeight="1">
      <c r="A255" s="34" t="s">
        <v>445</v>
      </c>
      <c r="B255" s="136">
        <v>100</v>
      </c>
      <c r="C255" s="140">
        <v>22</v>
      </c>
      <c r="D255" s="140">
        <v>50</v>
      </c>
      <c r="E255" s="140">
        <f t="shared" si="46"/>
        <v>72</v>
      </c>
      <c r="F255" s="132">
        <f t="shared" si="44"/>
        <v>0.72</v>
      </c>
      <c r="G255" s="140">
        <v>1100</v>
      </c>
      <c r="H255" s="140"/>
      <c r="I255" s="136">
        <v>40</v>
      </c>
      <c r="J255" s="140">
        <f t="shared" si="47"/>
        <v>40</v>
      </c>
      <c r="K255" s="132">
        <f t="shared" si="45"/>
        <v>0.03636363636363636</v>
      </c>
    </row>
    <row r="256" spans="1:11" ht="14.25" customHeight="1">
      <c r="A256" s="34" t="s">
        <v>446</v>
      </c>
      <c r="B256" s="136">
        <v>100</v>
      </c>
      <c r="C256" s="140">
        <v>16</v>
      </c>
      <c r="D256" s="140">
        <v>45</v>
      </c>
      <c r="E256" s="140">
        <f t="shared" si="46"/>
        <v>61</v>
      </c>
      <c r="F256" s="132">
        <f t="shared" si="44"/>
        <v>0.61</v>
      </c>
      <c r="G256" s="140">
        <v>300</v>
      </c>
      <c r="H256" s="140">
        <v>17</v>
      </c>
      <c r="I256" s="136">
        <v>190</v>
      </c>
      <c r="J256" s="140">
        <f t="shared" si="47"/>
        <v>207</v>
      </c>
      <c r="K256" s="132">
        <f t="shared" si="45"/>
        <v>0.69</v>
      </c>
    </row>
    <row r="257" spans="1:11" ht="14.25" customHeight="1">
      <c r="A257" s="34" t="s">
        <v>447</v>
      </c>
      <c r="B257" s="136">
        <v>40</v>
      </c>
      <c r="C257" s="140"/>
      <c r="D257" s="140">
        <v>41</v>
      </c>
      <c r="E257" s="140">
        <f t="shared" si="46"/>
        <v>41</v>
      </c>
      <c r="F257" s="132">
        <f t="shared" si="44"/>
        <v>1.025</v>
      </c>
      <c r="G257" s="140">
        <v>200</v>
      </c>
      <c r="H257" s="140"/>
      <c r="I257" s="136">
        <v>154</v>
      </c>
      <c r="J257" s="140">
        <f t="shared" si="47"/>
        <v>154</v>
      </c>
      <c r="K257" s="132">
        <f t="shared" si="45"/>
        <v>0.77</v>
      </c>
    </row>
    <row r="258" spans="1:11" ht="14.25" customHeight="1">
      <c r="A258" s="34" t="s">
        <v>448</v>
      </c>
      <c r="B258" s="136">
        <v>30</v>
      </c>
      <c r="C258" s="140"/>
      <c r="D258" s="140">
        <v>20</v>
      </c>
      <c r="E258" s="140">
        <f t="shared" si="46"/>
        <v>20</v>
      </c>
      <c r="F258" s="132">
        <f t="shared" si="44"/>
        <v>0.6666666666666666</v>
      </c>
      <c r="G258" s="140">
        <v>500</v>
      </c>
      <c r="H258" s="140"/>
      <c r="I258" s="140">
        <v>500</v>
      </c>
      <c r="J258" s="140">
        <f t="shared" si="47"/>
        <v>500</v>
      </c>
      <c r="K258" s="132">
        <f t="shared" si="45"/>
        <v>1</v>
      </c>
    </row>
    <row r="259" spans="1:11" ht="14.25" customHeight="1">
      <c r="A259" s="34" t="s">
        <v>449</v>
      </c>
      <c r="B259" s="136">
        <v>30</v>
      </c>
      <c r="C259" s="140"/>
      <c r="D259" s="140">
        <v>13.5</v>
      </c>
      <c r="E259" s="140">
        <f t="shared" si="46"/>
        <v>13.5</v>
      </c>
      <c r="F259" s="132">
        <f t="shared" si="44"/>
        <v>0.45</v>
      </c>
      <c r="G259" s="140">
        <v>50</v>
      </c>
      <c r="H259" s="140"/>
      <c r="I259" s="140">
        <v>1</v>
      </c>
      <c r="J259" s="140">
        <f t="shared" si="47"/>
        <v>1</v>
      </c>
      <c r="K259" s="132">
        <f t="shared" si="45"/>
        <v>0.02</v>
      </c>
    </row>
    <row r="260" spans="1:11" ht="14.25" customHeight="1">
      <c r="A260" s="34" t="s">
        <v>450</v>
      </c>
      <c r="B260" s="136">
        <v>30</v>
      </c>
      <c r="C260" s="140"/>
      <c r="D260" s="140"/>
      <c r="E260" s="140">
        <f t="shared" si="46"/>
        <v>0</v>
      </c>
      <c r="F260" s="132">
        <f t="shared" si="44"/>
        <v>0</v>
      </c>
      <c r="G260" s="140">
        <v>60</v>
      </c>
      <c r="H260" s="140"/>
      <c r="I260" s="140"/>
      <c r="J260" s="140">
        <f t="shared" si="47"/>
        <v>0</v>
      </c>
      <c r="K260" s="132">
        <f t="shared" si="45"/>
        <v>0</v>
      </c>
    </row>
    <row r="261" spans="1:11" ht="14.25" customHeight="1">
      <c r="A261" s="34" t="s">
        <v>451</v>
      </c>
      <c r="B261" s="136">
        <v>100</v>
      </c>
      <c r="C261" s="140"/>
      <c r="D261" s="140">
        <v>100</v>
      </c>
      <c r="E261" s="140">
        <f t="shared" si="46"/>
        <v>100</v>
      </c>
      <c r="F261" s="132">
        <f t="shared" si="44"/>
        <v>1</v>
      </c>
      <c r="G261" s="140">
        <v>600</v>
      </c>
      <c r="H261" s="140"/>
      <c r="I261" s="140">
        <v>510</v>
      </c>
      <c r="J261" s="140">
        <f t="shared" si="47"/>
        <v>510</v>
      </c>
      <c r="K261" s="132">
        <f t="shared" si="45"/>
        <v>0.85</v>
      </c>
    </row>
    <row r="262" spans="1:11" ht="14.25" customHeight="1">
      <c r="A262" s="34" t="s">
        <v>452</v>
      </c>
      <c r="B262" s="136">
        <v>70</v>
      </c>
      <c r="C262" s="140"/>
      <c r="D262" s="140">
        <v>60</v>
      </c>
      <c r="E262" s="140">
        <f t="shared" si="46"/>
        <v>60</v>
      </c>
      <c r="F262" s="132">
        <f t="shared" si="44"/>
        <v>0.8571428571428571</v>
      </c>
      <c r="G262" s="140">
        <v>300</v>
      </c>
      <c r="H262" s="140"/>
      <c r="I262" s="140">
        <v>80</v>
      </c>
      <c r="J262" s="140">
        <f t="shared" si="47"/>
        <v>80</v>
      </c>
      <c r="K262" s="132">
        <f t="shared" si="45"/>
        <v>0.26666666666666666</v>
      </c>
    </row>
    <row r="263" spans="1:11" ht="14.25" customHeight="1">
      <c r="A263" s="35" t="s">
        <v>361</v>
      </c>
      <c r="B263" s="140">
        <f>SUM(B250:B262)</f>
        <v>1230</v>
      </c>
      <c r="C263" s="140">
        <f>SUM(C250:C262)</f>
        <v>160</v>
      </c>
      <c r="D263" s="140">
        <f>SUM(D250:D262)</f>
        <v>1020.5</v>
      </c>
      <c r="E263" s="140">
        <f>C263+D263</f>
        <v>1180.5</v>
      </c>
      <c r="F263" s="132">
        <f t="shared" si="44"/>
        <v>0.9597560975609756</v>
      </c>
      <c r="G263" s="140">
        <f>SUM(G250:G262)</f>
        <v>8010</v>
      </c>
      <c r="H263" s="140">
        <f>SUM(H250:H262)</f>
        <v>17</v>
      </c>
      <c r="I263" s="140">
        <f>SUM(I250:I262)</f>
        <v>2901</v>
      </c>
      <c r="J263" s="140">
        <f>H263+I263</f>
        <v>2918</v>
      </c>
      <c r="K263" s="132">
        <f t="shared" si="45"/>
        <v>0.364294631710362</v>
      </c>
    </row>
  </sheetData>
  <sheetProtection/>
  <mergeCells count="84">
    <mergeCell ref="A1:J1"/>
    <mergeCell ref="A2:K5"/>
    <mergeCell ref="A29:J29"/>
    <mergeCell ref="A23:J23"/>
    <mergeCell ref="G26:J26"/>
    <mergeCell ref="G27:J27"/>
    <mergeCell ref="G6:K6"/>
    <mergeCell ref="B6:F6"/>
    <mergeCell ref="F24:K24"/>
    <mergeCell ref="A6:A7"/>
    <mergeCell ref="D36:D37"/>
    <mergeCell ref="A54:K57"/>
    <mergeCell ref="G47:J47"/>
    <mergeCell ref="G46:J46"/>
    <mergeCell ref="C36:C37"/>
    <mergeCell ref="D89:D90"/>
    <mergeCell ref="G76:J76"/>
    <mergeCell ref="A87:A88"/>
    <mergeCell ref="A82:K82"/>
    <mergeCell ref="A83:K86"/>
    <mergeCell ref="A30:K33"/>
    <mergeCell ref="A34:A35"/>
    <mergeCell ref="B34:F34"/>
    <mergeCell ref="G34:K34"/>
    <mergeCell ref="F60:F61"/>
    <mergeCell ref="E36:E37"/>
    <mergeCell ref="A58:A59"/>
    <mergeCell ref="B58:F58"/>
    <mergeCell ref="G58:K58"/>
    <mergeCell ref="B36:B37"/>
    <mergeCell ref="G227:K227"/>
    <mergeCell ref="G191:J191"/>
    <mergeCell ref="G215:J215"/>
    <mergeCell ref="F89:F90"/>
    <mergeCell ref="G87:K87"/>
    <mergeCell ref="G135:J135"/>
    <mergeCell ref="A112:K112"/>
    <mergeCell ref="B89:B90"/>
    <mergeCell ref="C89:C90"/>
    <mergeCell ref="B147:F147"/>
    <mergeCell ref="F45:K45"/>
    <mergeCell ref="G216:J216"/>
    <mergeCell ref="A222:K222"/>
    <mergeCell ref="A223:K226"/>
    <mergeCell ref="A202:A203"/>
    <mergeCell ref="B202:F202"/>
    <mergeCell ref="G202:K202"/>
    <mergeCell ref="A143:K146"/>
    <mergeCell ref="G147:K147"/>
    <mergeCell ref="G174:K174"/>
    <mergeCell ref="G248:K248"/>
    <mergeCell ref="A169:K169"/>
    <mergeCell ref="A170:K173"/>
    <mergeCell ref="A174:A175"/>
    <mergeCell ref="A197:K197"/>
    <mergeCell ref="A198:K201"/>
    <mergeCell ref="G243:J243"/>
    <mergeCell ref="G242:J242"/>
    <mergeCell ref="A248:A249"/>
    <mergeCell ref="B248:F248"/>
    <mergeCell ref="B174:F174"/>
    <mergeCell ref="A147:A148"/>
    <mergeCell ref="A142:K142"/>
    <mergeCell ref="G117:K117"/>
    <mergeCell ref="A117:A118"/>
    <mergeCell ref="B117:F117"/>
    <mergeCell ref="G163:J163"/>
    <mergeCell ref="B60:B61"/>
    <mergeCell ref="C60:C61"/>
    <mergeCell ref="D60:D61"/>
    <mergeCell ref="E60:E61"/>
    <mergeCell ref="G105:J105"/>
    <mergeCell ref="G75:J75"/>
    <mergeCell ref="E89:E90"/>
    <mergeCell ref="A227:A228"/>
    <mergeCell ref="B227:F227"/>
    <mergeCell ref="F36:F37"/>
    <mergeCell ref="A53:K53"/>
    <mergeCell ref="G190:J190"/>
    <mergeCell ref="G162:J162"/>
    <mergeCell ref="G136:J136"/>
    <mergeCell ref="B87:F87"/>
    <mergeCell ref="A113:K116"/>
    <mergeCell ref="G106:J106"/>
  </mergeCells>
  <conditionalFormatting sqref="K58:K59 K6:K7 F7 F1:F5 K34:K35 K87:K88 K117:K118 K147:K148 K174:K175 K202:K203 K227:K228 F248:F249 F241:F243 K248:K249 F104:F111 F118 F214:F228 F45:F59 F74:F88 F134:F148 F161:F175 F189:F203 F24:F35">
    <cfRule type="cellIs" priority="18" dxfId="0" operator="equal" stopIfTrue="1">
      <formula>1</formula>
    </cfRule>
  </conditionalFormatting>
  <conditionalFormatting sqref="F113:F116">
    <cfRule type="cellIs" priority="1" dxfId="0" operator="equal" stopIfTrue="1">
      <formula>1</formula>
    </cfRule>
  </conditionalFormatting>
  <printOptions/>
  <pageMargins left="0.48" right="0.36" top="0.56" bottom="0.5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8" sqref="A8"/>
    </sheetView>
  </sheetViews>
  <sheetFormatPr defaultColWidth="9.00390625" defaultRowHeight="14.25"/>
  <cols>
    <col min="1" max="1" width="20.50390625" style="80" customWidth="1"/>
    <col min="2" max="5" width="11.25390625" style="80" customWidth="1"/>
    <col min="6" max="6" width="11.25390625" style="119" customWidth="1"/>
  </cols>
  <sheetData>
    <row r="1" ht="14.25">
      <c r="A1" s="80" t="s">
        <v>512</v>
      </c>
    </row>
    <row r="2" spans="1:6" ht="14.25">
      <c r="A2" s="210" t="s">
        <v>10</v>
      </c>
      <c r="B2" s="211" t="s">
        <v>129</v>
      </c>
      <c r="C2" s="212"/>
      <c r="D2" s="212"/>
      <c r="E2" s="212"/>
      <c r="F2" s="213"/>
    </row>
    <row r="3" spans="1:6" ht="14.25">
      <c r="A3" s="210"/>
      <c r="B3" s="11" t="s">
        <v>131</v>
      </c>
      <c r="C3" s="14" t="s">
        <v>134</v>
      </c>
      <c r="D3" s="11" t="s">
        <v>135</v>
      </c>
      <c r="E3" s="14" t="s">
        <v>132</v>
      </c>
      <c r="F3" s="12" t="s">
        <v>133</v>
      </c>
    </row>
    <row r="4" spans="1:6" ht="15">
      <c r="A4" s="131" t="s">
        <v>16</v>
      </c>
      <c r="B4" s="126">
        <v>1250</v>
      </c>
      <c r="C4" s="126">
        <v>473</v>
      </c>
      <c r="D4" s="126">
        <v>1074</v>
      </c>
      <c r="E4" s="126">
        <v>1547</v>
      </c>
      <c r="F4" s="82">
        <f aca="true" t="shared" si="0" ref="F4:F15">E4/B4</f>
        <v>1.2376</v>
      </c>
    </row>
    <row r="5" spans="1:6" ht="15">
      <c r="A5" s="131" t="s">
        <v>14</v>
      </c>
      <c r="B5" s="126">
        <v>2100</v>
      </c>
      <c r="C5" s="126">
        <v>1113</v>
      </c>
      <c r="D5" s="126">
        <v>1454</v>
      </c>
      <c r="E5" s="126">
        <v>2567</v>
      </c>
      <c r="F5" s="82">
        <f t="shared" si="0"/>
        <v>1.2223809523809523</v>
      </c>
    </row>
    <row r="6" spans="1:6" ht="15">
      <c r="A6" s="131" t="s">
        <v>15</v>
      </c>
      <c r="B6" s="126">
        <v>1500</v>
      </c>
      <c r="C6" s="126">
        <v>1116</v>
      </c>
      <c r="D6" s="126">
        <v>625</v>
      </c>
      <c r="E6" s="126">
        <v>1741</v>
      </c>
      <c r="F6" s="82">
        <f t="shared" si="0"/>
        <v>1.1606666666666667</v>
      </c>
    </row>
    <row r="7" spans="1:6" ht="15">
      <c r="A7" s="131" t="s">
        <v>13</v>
      </c>
      <c r="B7" s="126">
        <v>1750</v>
      </c>
      <c r="C7" s="126">
        <v>1313</v>
      </c>
      <c r="D7" s="126">
        <v>577</v>
      </c>
      <c r="E7" s="126">
        <v>1890</v>
      </c>
      <c r="F7" s="82">
        <f t="shared" si="0"/>
        <v>1.08</v>
      </c>
    </row>
    <row r="8" spans="1:6" ht="15">
      <c r="A8" s="131" t="s">
        <v>17</v>
      </c>
      <c r="B8" s="126">
        <v>1550</v>
      </c>
      <c r="C8" s="126">
        <v>1438</v>
      </c>
      <c r="D8" s="126">
        <v>204</v>
      </c>
      <c r="E8" s="126">
        <v>1642</v>
      </c>
      <c r="F8" s="82">
        <f t="shared" si="0"/>
        <v>1.0593548387096774</v>
      </c>
    </row>
    <row r="9" spans="1:6" ht="15">
      <c r="A9" s="131" t="s">
        <v>19</v>
      </c>
      <c r="B9" s="126">
        <v>1050</v>
      </c>
      <c r="C9" s="126">
        <v>808</v>
      </c>
      <c r="D9" s="126">
        <v>292</v>
      </c>
      <c r="E9" s="126">
        <v>1100</v>
      </c>
      <c r="F9" s="82">
        <f t="shared" si="0"/>
        <v>1.0476190476190477</v>
      </c>
    </row>
    <row r="10" spans="1:6" ht="15">
      <c r="A10" s="131" t="s">
        <v>11</v>
      </c>
      <c r="B10" s="126">
        <v>2610</v>
      </c>
      <c r="C10" s="126">
        <v>1238</v>
      </c>
      <c r="D10" s="126">
        <v>1481</v>
      </c>
      <c r="E10" s="126">
        <v>2719</v>
      </c>
      <c r="F10" s="82">
        <f t="shared" si="0"/>
        <v>1.0417624521072797</v>
      </c>
    </row>
    <row r="11" spans="1:6" ht="15">
      <c r="A11" s="131" t="s">
        <v>18</v>
      </c>
      <c r="B11" s="126">
        <v>1550</v>
      </c>
      <c r="C11" s="126">
        <v>687</v>
      </c>
      <c r="D11" s="126">
        <v>899</v>
      </c>
      <c r="E11" s="126">
        <v>1586</v>
      </c>
      <c r="F11" s="82">
        <f t="shared" si="0"/>
        <v>1.0232258064516129</v>
      </c>
    </row>
    <row r="12" spans="1:6" ht="15">
      <c r="A12" s="131" t="s">
        <v>12</v>
      </c>
      <c r="B12" s="126">
        <v>2200</v>
      </c>
      <c r="C12" s="126">
        <v>1348</v>
      </c>
      <c r="D12" s="126">
        <v>594</v>
      </c>
      <c r="E12" s="126">
        <v>1942</v>
      </c>
      <c r="F12" s="82">
        <f t="shared" si="0"/>
        <v>0.8827272727272727</v>
      </c>
    </row>
    <row r="13" spans="1:6" ht="15">
      <c r="A13" s="143" t="s">
        <v>20</v>
      </c>
      <c r="B13" s="126">
        <v>15560</v>
      </c>
      <c r="C13" s="126">
        <v>9534</v>
      </c>
      <c r="D13" s="126">
        <v>7200</v>
      </c>
      <c r="E13" s="126">
        <v>16734</v>
      </c>
      <c r="F13" s="82">
        <f t="shared" si="0"/>
        <v>1.0754498714652956</v>
      </c>
    </row>
    <row r="14" spans="1:6" ht="15">
      <c r="A14" s="131" t="s">
        <v>334</v>
      </c>
      <c r="B14" s="126">
        <v>1230</v>
      </c>
      <c r="C14" s="126">
        <v>160</v>
      </c>
      <c r="D14" s="126">
        <v>1020.5</v>
      </c>
      <c r="E14" s="126">
        <v>1180.5</v>
      </c>
      <c r="F14" s="82">
        <f t="shared" si="0"/>
        <v>0.9597560975609756</v>
      </c>
    </row>
    <row r="15" spans="1:6" ht="15">
      <c r="A15" s="131" t="s">
        <v>21</v>
      </c>
      <c r="B15" s="126">
        <v>1000</v>
      </c>
      <c r="C15" s="126">
        <v>664</v>
      </c>
      <c r="D15" s="126">
        <v>175</v>
      </c>
      <c r="E15" s="126">
        <v>839</v>
      </c>
      <c r="F15" s="82">
        <f t="shared" si="0"/>
        <v>0.839</v>
      </c>
    </row>
    <row r="16" spans="1:6" ht="15">
      <c r="A16" s="131" t="s">
        <v>164</v>
      </c>
      <c r="B16" s="126"/>
      <c r="C16" s="126"/>
      <c r="D16" s="126">
        <v>311</v>
      </c>
      <c r="E16" s="126">
        <v>311</v>
      </c>
      <c r="F16" s="82"/>
    </row>
    <row r="17" spans="1:6" ht="15">
      <c r="A17" s="143" t="s">
        <v>22</v>
      </c>
      <c r="B17" s="126">
        <v>17790</v>
      </c>
      <c r="C17" s="126">
        <v>10358</v>
      </c>
      <c r="D17" s="126">
        <v>8706.5</v>
      </c>
      <c r="E17" s="126">
        <v>19064.5</v>
      </c>
      <c r="F17" s="82">
        <f>E17/B17</f>
        <v>1.0716413715570545</v>
      </c>
    </row>
    <row r="18" spans="1:6" ht="14.25" customHeight="1">
      <c r="A18" s="210" t="s">
        <v>204</v>
      </c>
      <c r="B18" s="214" t="s">
        <v>130</v>
      </c>
      <c r="C18" s="214"/>
      <c r="D18" s="214"/>
      <c r="E18" s="215"/>
      <c r="F18" s="215"/>
    </row>
    <row r="19" spans="1:6" ht="14.25">
      <c r="A19" s="210"/>
      <c r="B19" s="11" t="s">
        <v>131</v>
      </c>
      <c r="C19" s="11" t="s">
        <v>134</v>
      </c>
      <c r="D19" s="11" t="s">
        <v>135</v>
      </c>
      <c r="E19" s="11" t="s">
        <v>132</v>
      </c>
      <c r="F19" s="12" t="s">
        <v>133</v>
      </c>
    </row>
    <row r="20" spans="1:6" ht="15">
      <c r="A20" s="131" t="s">
        <v>466</v>
      </c>
      <c r="B20" s="126">
        <v>2350</v>
      </c>
      <c r="C20" s="126">
        <v>1659</v>
      </c>
      <c r="D20" s="126">
        <v>1059</v>
      </c>
      <c r="E20" s="126">
        <v>2718</v>
      </c>
      <c r="F20" s="82">
        <f aca="true" t="shared" si="1" ref="F20:F31">E20/B20</f>
        <v>1.156595744680851</v>
      </c>
    </row>
    <row r="21" spans="1:6" ht="15">
      <c r="A21" s="131" t="s">
        <v>467</v>
      </c>
      <c r="B21" s="126">
        <v>1850</v>
      </c>
      <c r="C21" s="126">
        <v>390</v>
      </c>
      <c r="D21" s="126">
        <v>1682</v>
      </c>
      <c r="E21" s="126">
        <v>2072</v>
      </c>
      <c r="F21" s="82">
        <f t="shared" si="1"/>
        <v>1.12</v>
      </c>
    </row>
    <row r="22" spans="1:6" ht="15">
      <c r="A22" s="131" t="s">
        <v>468</v>
      </c>
      <c r="B22" s="126">
        <v>1900</v>
      </c>
      <c r="C22" s="126">
        <v>891</v>
      </c>
      <c r="D22" s="126">
        <v>1073</v>
      </c>
      <c r="E22" s="126">
        <v>1964</v>
      </c>
      <c r="F22" s="82">
        <f t="shared" si="1"/>
        <v>1.0336842105263158</v>
      </c>
    </row>
    <row r="23" spans="1:6" ht="15">
      <c r="A23" s="131" t="s">
        <v>469</v>
      </c>
      <c r="B23" s="126">
        <v>2850</v>
      </c>
      <c r="C23" s="126">
        <v>897</v>
      </c>
      <c r="D23" s="126">
        <v>2012</v>
      </c>
      <c r="E23" s="126">
        <v>2909</v>
      </c>
      <c r="F23" s="82">
        <f t="shared" si="1"/>
        <v>1.0207017543859649</v>
      </c>
    </row>
    <row r="24" spans="1:6" ht="15">
      <c r="A24" s="131" t="s">
        <v>470</v>
      </c>
      <c r="B24" s="126">
        <v>1100</v>
      </c>
      <c r="C24" s="126">
        <v>583</v>
      </c>
      <c r="D24" s="126">
        <v>517</v>
      </c>
      <c r="E24" s="126">
        <v>1100</v>
      </c>
      <c r="F24" s="82">
        <f t="shared" si="1"/>
        <v>1</v>
      </c>
    </row>
    <row r="25" spans="1:6" ht="15">
      <c r="A25" s="131" t="s">
        <v>471</v>
      </c>
      <c r="B25" s="126">
        <v>3600</v>
      </c>
      <c r="C25" s="126">
        <v>304</v>
      </c>
      <c r="D25" s="126">
        <v>2878</v>
      </c>
      <c r="E25" s="126">
        <v>3175</v>
      </c>
      <c r="F25" s="82">
        <f t="shared" si="1"/>
        <v>0.8819444444444444</v>
      </c>
    </row>
    <row r="26" spans="1:6" ht="15">
      <c r="A26" s="131" t="s">
        <v>472</v>
      </c>
      <c r="B26" s="126">
        <v>2600</v>
      </c>
      <c r="C26" s="126">
        <v>1164</v>
      </c>
      <c r="D26" s="126">
        <v>1085</v>
      </c>
      <c r="E26" s="126">
        <v>2249</v>
      </c>
      <c r="F26" s="82">
        <f t="shared" si="1"/>
        <v>0.865</v>
      </c>
    </row>
    <row r="27" spans="1:6" ht="15">
      <c r="A27" s="131" t="s">
        <v>473</v>
      </c>
      <c r="B27" s="126">
        <v>4500</v>
      </c>
      <c r="C27" s="126">
        <v>371</v>
      </c>
      <c r="D27" s="126">
        <v>2930.5</v>
      </c>
      <c r="E27" s="126">
        <v>3301.5</v>
      </c>
      <c r="F27" s="82">
        <f t="shared" si="1"/>
        <v>0.7336666666666667</v>
      </c>
    </row>
    <row r="28" spans="1:6" ht="15">
      <c r="A28" s="131" t="s">
        <v>474</v>
      </c>
      <c r="B28" s="126">
        <v>1500</v>
      </c>
      <c r="C28" s="126">
        <v>210</v>
      </c>
      <c r="D28" s="126">
        <v>645</v>
      </c>
      <c r="E28" s="126">
        <v>855</v>
      </c>
      <c r="F28" s="82">
        <f t="shared" si="1"/>
        <v>0.57</v>
      </c>
    </row>
    <row r="29" spans="1:6" ht="15">
      <c r="A29" s="143" t="s">
        <v>475</v>
      </c>
      <c r="B29" s="126">
        <v>22250</v>
      </c>
      <c r="C29" s="126">
        <v>6469</v>
      </c>
      <c r="D29" s="126">
        <v>13881.5</v>
      </c>
      <c r="E29" s="126">
        <v>20343.5</v>
      </c>
      <c r="F29" s="82">
        <f t="shared" si="1"/>
        <v>0.914314606741573</v>
      </c>
    </row>
    <row r="30" spans="1:6" ht="15">
      <c r="A30" s="131" t="s">
        <v>476</v>
      </c>
      <c r="B30" s="126">
        <v>8010</v>
      </c>
      <c r="C30" s="126">
        <v>17</v>
      </c>
      <c r="D30" s="126">
        <v>2901</v>
      </c>
      <c r="E30" s="126">
        <v>2918</v>
      </c>
      <c r="F30" s="82">
        <f t="shared" si="1"/>
        <v>0.364294631710362</v>
      </c>
    </row>
    <row r="31" spans="1:6" ht="15">
      <c r="A31" s="131" t="s">
        <v>477</v>
      </c>
      <c r="B31" s="126">
        <v>1000</v>
      </c>
      <c r="C31" s="126">
        <v>76</v>
      </c>
      <c r="D31" s="126">
        <v>114</v>
      </c>
      <c r="E31" s="126">
        <v>190</v>
      </c>
      <c r="F31" s="82">
        <f t="shared" si="1"/>
        <v>0.19</v>
      </c>
    </row>
    <row r="32" spans="1:6" ht="15">
      <c r="A32" s="131" t="s">
        <v>478</v>
      </c>
      <c r="B32" s="126"/>
      <c r="C32" s="126"/>
      <c r="D32" s="126"/>
      <c r="E32" s="126"/>
      <c r="F32" s="82"/>
    </row>
    <row r="33" spans="1:6" ht="15">
      <c r="A33" s="143" t="s">
        <v>479</v>
      </c>
      <c r="B33" s="126">
        <v>31260</v>
      </c>
      <c r="C33" s="126">
        <v>6562</v>
      </c>
      <c r="D33" s="126">
        <v>16896.5</v>
      </c>
      <c r="E33" s="126">
        <v>23451.5</v>
      </c>
      <c r="F33" s="82">
        <f>E33/B33</f>
        <v>0.7502079334612923</v>
      </c>
    </row>
  </sheetData>
  <sheetProtection/>
  <mergeCells count="4">
    <mergeCell ref="A2:A3"/>
    <mergeCell ref="B2:F2"/>
    <mergeCell ref="B18:F18"/>
    <mergeCell ref="A18:A19"/>
  </mergeCells>
  <conditionalFormatting sqref="F19 F3 B2:F2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2011-12-30T12:00:07Z</cp:lastPrinted>
  <dcterms:created xsi:type="dcterms:W3CDTF">2010-06-18T03:03:11Z</dcterms:created>
  <dcterms:modified xsi:type="dcterms:W3CDTF">2011-12-30T12:51:40Z</dcterms:modified>
  <cp:category/>
  <cp:version/>
  <cp:contentType/>
  <cp:contentStatus/>
</cp:coreProperties>
</file>