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0" yWindow="0" windowWidth="25600" windowHeight="16060" activeTab="1"/>
  </bookViews>
  <sheets>
    <sheet name="计划表-高中" sheetId="1" r:id="rId1"/>
    <sheet name="计划表—中职" sheetId="5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8" i="1" l="1"/>
  <c r="L8" i="1"/>
  <c r="E8" i="1"/>
  <c r="F8" i="1"/>
  <c r="G8" i="1"/>
  <c r="H8" i="1"/>
  <c r="I8" i="1"/>
  <c r="J8" i="1"/>
  <c r="K8" i="1"/>
  <c r="D8" i="1"/>
  <c r="J8" i="5"/>
  <c r="M8" i="5"/>
  <c r="L8" i="5"/>
  <c r="K8" i="5"/>
  <c r="I8" i="5"/>
  <c r="H8" i="5"/>
  <c r="F8" i="5"/>
  <c r="G8" i="5"/>
  <c r="E8" i="5"/>
  <c r="D8" i="5"/>
  <c r="L15" i="5"/>
  <c r="L20" i="1"/>
  <c r="M18" i="1"/>
  <c r="L18" i="1"/>
  <c r="M12" i="5"/>
  <c r="L12" i="5"/>
  <c r="M9" i="5"/>
  <c r="L9" i="5"/>
  <c r="M11" i="1"/>
  <c r="L11" i="1"/>
  <c r="L17" i="5"/>
  <c r="L23" i="1"/>
  <c r="L19" i="1"/>
  <c r="L17" i="1"/>
  <c r="L15" i="1"/>
  <c r="L13" i="1"/>
</calcChain>
</file>

<file path=xl/sharedStrings.xml><?xml version="1.0" encoding="utf-8"?>
<sst xmlns="http://schemas.openxmlformats.org/spreadsheetml/2006/main" count="80" uniqueCount="49">
  <si>
    <t>备注</t>
    <phoneticPr fontId="1" type="noConversion"/>
  </si>
  <si>
    <t>（签报单位盖章）</t>
    <phoneticPr fontId="1" type="noConversion"/>
  </si>
  <si>
    <t>学生人数</t>
    <phoneticPr fontId="1" type="noConversion"/>
  </si>
  <si>
    <t>序号</t>
    <phoneticPr fontId="1" type="noConversion"/>
  </si>
  <si>
    <t>表2-1</t>
    <phoneticPr fontId="1" type="noConversion"/>
  </si>
  <si>
    <t>期初团员数</t>
    <phoneticPr fontId="1" type="noConversion"/>
  </si>
  <si>
    <t>全校</t>
    <phoneticPr fontId="1" type="noConversion"/>
  </si>
  <si>
    <t>全校</t>
    <phoneticPr fontId="1" type="noConversion"/>
  </si>
  <si>
    <t>发展计划数</t>
    <phoneticPr fontId="1" type="noConversion"/>
  </si>
  <si>
    <t>其中毕业班人数</t>
    <phoneticPr fontId="1" type="noConversion"/>
  </si>
  <si>
    <t>学校</t>
    <phoneticPr fontId="1" type="noConversion"/>
  </si>
  <si>
    <t>区县汇总数</t>
    <phoneticPr fontId="1" type="noConversion"/>
  </si>
  <si>
    <t>毕业班</t>
    <phoneticPr fontId="1" type="noConversion"/>
  </si>
  <si>
    <t>期末团员数(估)</t>
    <phoneticPr fontId="1" type="noConversion"/>
  </si>
  <si>
    <t>期末团青比(估)</t>
    <phoneticPr fontId="1" type="noConversion"/>
  </si>
  <si>
    <t xml:space="preserve">  </t>
    <phoneticPr fontId="1" type="noConversion"/>
  </si>
  <si>
    <r>
      <t>注：本表由区县团组织按初中、高中、中职分表填写，作为区县学生团员发展整体方案的附件，每学期初报团市委学校部备案(</t>
    </r>
    <r>
      <rPr>
        <sz val="10"/>
        <color theme="1"/>
        <rFont val="宋体"/>
        <family val="3"/>
        <charset val="134"/>
        <scheme val="minor"/>
      </rPr>
      <t>初中表格由学校部转少年部</t>
    </r>
    <r>
      <rPr>
        <sz val="11"/>
        <color theme="1"/>
        <rFont val="宋体"/>
        <family val="2"/>
        <charset val="134"/>
        <scheme val="minor"/>
      </rPr>
      <t>)。</t>
    </r>
    <phoneticPr fontId="1" type="noConversion"/>
  </si>
  <si>
    <r>
      <t xml:space="preserve">团员证   代码   </t>
    </r>
    <r>
      <rPr>
        <sz val="11"/>
        <color theme="1"/>
        <rFont val="宋体"/>
        <family val="3"/>
        <charset val="134"/>
      </rPr>
      <t>(前5位)</t>
    </r>
    <phoneticPr fontId="1" type="noConversion"/>
  </si>
  <si>
    <r>
      <rPr>
        <sz val="20"/>
        <color theme="1"/>
        <rFont val="宋体"/>
        <family val="3"/>
        <charset val="134"/>
        <scheme val="minor"/>
      </rPr>
      <t>20</t>
    </r>
    <r>
      <rPr>
        <u/>
        <sz val="20"/>
        <color theme="1"/>
        <rFont val="宋体"/>
        <family val="3"/>
        <charset val="134"/>
        <scheme val="minor"/>
      </rPr>
      <t xml:space="preserve"> 14  </t>
    </r>
    <r>
      <rPr>
        <sz val="20"/>
        <color theme="1"/>
        <rFont val="宋体"/>
        <family val="3"/>
        <charset val="134"/>
        <scheme val="minor"/>
      </rPr>
      <t>-20</t>
    </r>
    <r>
      <rPr>
        <u/>
        <sz val="20"/>
        <color theme="1"/>
        <rFont val="宋体"/>
        <family val="3"/>
        <charset val="134"/>
        <scheme val="minor"/>
      </rPr>
      <t xml:space="preserve"> 15  </t>
    </r>
    <r>
      <rPr>
        <sz val="20"/>
        <color theme="1"/>
        <rFont val="华文中宋"/>
        <family val="3"/>
        <charset val="134"/>
      </rPr>
      <t>学年第</t>
    </r>
    <r>
      <rPr>
        <u/>
        <sz val="20"/>
        <color theme="1"/>
        <rFont val="宋体"/>
        <family val="3"/>
        <charset val="134"/>
      </rPr>
      <t xml:space="preserve">  二 </t>
    </r>
    <r>
      <rPr>
        <sz val="20"/>
        <color theme="1"/>
        <rFont val="华文中宋"/>
        <family val="3"/>
        <charset val="134"/>
      </rPr>
      <t>学期</t>
    </r>
    <r>
      <rPr>
        <u/>
        <sz val="20"/>
        <color theme="1"/>
        <rFont val="华文中宋"/>
        <family val="3"/>
        <charset val="134"/>
      </rPr>
      <t xml:space="preserve">    闵行       </t>
    </r>
    <r>
      <rPr>
        <sz val="20"/>
        <color theme="1"/>
        <rFont val="宋体"/>
        <family val="3"/>
        <charset val="134"/>
        <scheme val="minor"/>
      </rPr>
      <t>(</t>
    </r>
    <r>
      <rPr>
        <sz val="20"/>
        <rFont val="华文中宋"/>
        <family val="3"/>
        <charset val="134"/>
      </rPr>
      <t>区县</t>
    </r>
    <r>
      <rPr>
        <sz val="20"/>
        <rFont val="宋体"/>
        <family val="3"/>
        <charset val="134"/>
        <scheme val="minor"/>
      </rPr>
      <t>)</t>
    </r>
    <r>
      <rPr>
        <sz val="20"/>
        <rFont val="华文中宋"/>
        <family val="3"/>
        <charset val="134"/>
      </rPr>
      <t>学生</t>
    </r>
    <r>
      <rPr>
        <sz val="20"/>
        <color theme="1"/>
        <rFont val="华文中宋"/>
        <family val="3"/>
        <charset val="134"/>
      </rPr>
      <t>团员发展计划汇总表</t>
    </r>
    <phoneticPr fontId="1" type="noConversion"/>
  </si>
  <si>
    <t xml:space="preserve">    初中〇  高中·  中职〇</t>
    <phoneticPr fontId="1" type="noConversion"/>
  </si>
  <si>
    <t xml:space="preserve">    初中〇  高中〇  中职·</t>
    <phoneticPr fontId="1" type="noConversion"/>
  </si>
  <si>
    <t>七宝中学</t>
  </si>
  <si>
    <t>华师大二附中</t>
  </si>
  <si>
    <t>闵行中学</t>
  </si>
  <si>
    <t>上海市莘庄中学</t>
  </si>
  <si>
    <t>上海市闵行第二中学</t>
  </si>
  <si>
    <t>上海市闵行第三中学</t>
  </si>
  <si>
    <t>上海交通大学附属第二中学</t>
  </si>
  <si>
    <t>上海市浦江高级中学</t>
  </si>
  <si>
    <t>上海市金汇高级中学</t>
  </si>
  <si>
    <t>上海市田园高级中学</t>
  </si>
  <si>
    <t>上海市古美高级中学</t>
  </si>
  <si>
    <t>上海市文来中学</t>
  </si>
  <si>
    <t>上海市民办文绮中学</t>
  </si>
  <si>
    <t>上海市协和双语高级中学</t>
  </si>
  <si>
    <t>闵教院附中</t>
  </si>
  <si>
    <t>上海市群益职业技术学校</t>
  </si>
  <si>
    <t>上海市西南工程学校</t>
  </si>
  <si>
    <t>上海市第二体育运动学校</t>
  </si>
  <si>
    <t>上海电力工业学校</t>
  </si>
  <si>
    <t>上海戏剧学院附属戏曲学校</t>
  </si>
  <si>
    <t>上海市建筑工程学校</t>
  </si>
  <si>
    <t>上海市马戏学校</t>
  </si>
  <si>
    <t>上海市教科实验中学</t>
  </si>
  <si>
    <t>闵行区成人教育培训中心</t>
  </si>
  <si>
    <t>签报人：茅盾</t>
    <phoneticPr fontId="1" type="noConversion"/>
  </si>
  <si>
    <t>签报时间：2015-03-31</t>
    <phoneticPr fontId="1" type="noConversion"/>
  </si>
  <si>
    <t>与上级单位布置有冲突，目前待定</t>
    <phoneticPr fontId="1" type="noConversion"/>
  </si>
  <si>
    <t>签报时间：2015-3-31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</si>
</sst>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华文中宋"/>
      <family val="3"/>
      <charset val="134"/>
    </font>
    <font>
      <sz val="20"/>
      <color theme="1"/>
      <name val="宋体"/>
      <family val="3"/>
      <charset val="134"/>
      <scheme val="minor"/>
    </font>
    <font>
      <u/>
      <sz val="20"/>
      <color theme="1"/>
      <name val="宋体"/>
      <family val="3"/>
      <charset val="134"/>
      <scheme val="minor"/>
    </font>
    <font>
      <u/>
      <sz val="20"/>
      <color theme="1"/>
      <name val="宋体"/>
      <family val="3"/>
      <charset val="134"/>
    </font>
    <font>
      <u/>
      <sz val="20"/>
      <color theme="1"/>
      <name val="华文中宋"/>
      <family val="3"/>
      <charset val="134"/>
    </font>
    <font>
      <sz val="20"/>
      <name val="华文中宋"/>
      <family val="3"/>
      <charset val="134"/>
    </font>
    <font>
      <sz val="12"/>
      <color theme="1"/>
      <name val="黑体"/>
      <family val="3"/>
      <charset val="134"/>
    </font>
    <font>
      <b/>
      <sz val="11"/>
      <color theme="1"/>
      <name val="楷体_GB2312"/>
      <family val="3"/>
      <charset val="134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20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u/>
      <sz val="11"/>
      <color theme="10"/>
      <name val="宋体"/>
      <family val="2"/>
      <charset val="134"/>
      <scheme val="minor"/>
    </font>
    <font>
      <u/>
      <sz val="11"/>
      <color theme="11"/>
      <name val="宋体"/>
      <family val="2"/>
      <charset val="134"/>
      <scheme val="minor"/>
    </font>
    <font>
      <sz val="11"/>
      <name val="宋体"/>
      <charset val="134"/>
    </font>
    <font>
      <sz val="11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4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9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8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10" fontId="0" fillId="0" borderId="30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10" fontId="0" fillId="0" borderId="6" xfId="0" applyNumberFormat="1" applyBorder="1" applyAlignment="1">
      <alignment horizontal="center" vertical="center"/>
    </xf>
    <xf numFmtId="10" fontId="0" fillId="0" borderId="3" xfId="9" applyNumberFormat="1" applyFont="1" applyBorder="1" applyAlignment="1">
      <alignment horizontal="center" vertical="center"/>
    </xf>
    <xf numFmtId="10" fontId="0" fillId="0" borderId="6" xfId="9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14">
    <cellStyle name="百分比" xfId="9" builtinId="5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10" builtinId="8" hidden="1"/>
    <cellStyle name="超链接" xfId="12" builtinId="8" hidden="1"/>
    <cellStyle name="访问过的超链接" xfId="2" builtinId="9" hidden="1"/>
    <cellStyle name="访问过的超链接" xfId="4" builtinId="9" hidden="1"/>
    <cellStyle name="访问过的超链接" xfId="6" builtinId="9" hidden="1"/>
    <cellStyle name="访问过的超链接" xfId="8" builtinId="9" hidden="1"/>
    <cellStyle name="访问过的超链接" xfId="11" builtinId="9" hidden="1"/>
    <cellStyle name="访问过的超链接" xfId="13" builtinId="9" hidden="1"/>
    <cellStyle name="普通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zoomScale="125" zoomScaleNormal="125" zoomScalePageLayoutView="125" workbookViewId="0">
      <selection activeCell="J8" sqref="J8"/>
    </sheetView>
  </sheetViews>
  <sheetFormatPr baseColWidth="10" defaultColWidth="8.83203125" defaultRowHeight="14" x14ac:dyDescent="0"/>
  <cols>
    <col min="1" max="1" width="5.1640625" customWidth="1"/>
    <col min="2" max="2" width="26.1640625" customWidth="1"/>
    <col min="3" max="3" width="8.6640625" customWidth="1"/>
    <col min="4" max="13" width="9.33203125" customWidth="1"/>
    <col min="14" max="14" width="7.5" customWidth="1"/>
  </cols>
  <sheetData>
    <row r="1" spans="1:14" ht="20.25" customHeight="1">
      <c r="A1" s="3" t="s">
        <v>4</v>
      </c>
    </row>
    <row r="2" spans="1:14" ht="18" customHeight="1">
      <c r="L2" s="35" t="s">
        <v>19</v>
      </c>
      <c r="M2" s="35"/>
      <c r="N2" s="35"/>
    </row>
    <row r="3" spans="1:14" ht="48" customHeight="1">
      <c r="A3" s="48" t="s">
        <v>18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22.5" customHeight="1">
      <c r="A4" s="46" t="s">
        <v>46</v>
      </c>
      <c r="B4" s="46"/>
      <c r="C4" s="17"/>
      <c r="J4" s="2"/>
      <c r="K4" s="2"/>
      <c r="L4" s="2"/>
      <c r="M4" s="2"/>
      <c r="N4" s="2"/>
    </row>
    <row r="5" spans="1:14" ht="20.25" customHeight="1" thickBot="1">
      <c r="A5" s="47" t="s">
        <v>45</v>
      </c>
      <c r="B5" s="47"/>
      <c r="C5" s="18"/>
      <c r="N5" s="1" t="s">
        <v>1</v>
      </c>
    </row>
    <row r="6" spans="1:14" ht="33" customHeight="1" thickTop="1">
      <c r="A6" s="36" t="s">
        <v>3</v>
      </c>
      <c r="B6" s="38" t="s">
        <v>10</v>
      </c>
      <c r="C6" s="49" t="s">
        <v>17</v>
      </c>
      <c r="D6" s="41" t="s">
        <v>2</v>
      </c>
      <c r="E6" s="42"/>
      <c r="F6" s="43" t="s">
        <v>5</v>
      </c>
      <c r="G6" s="42"/>
      <c r="H6" s="43" t="s">
        <v>8</v>
      </c>
      <c r="I6" s="42"/>
      <c r="J6" s="43" t="s">
        <v>13</v>
      </c>
      <c r="K6" s="42"/>
      <c r="L6" s="43" t="s">
        <v>14</v>
      </c>
      <c r="M6" s="42"/>
      <c r="N6" s="44" t="s">
        <v>0</v>
      </c>
    </row>
    <row r="7" spans="1:14" ht="30.75" customHeight="1" thickBot="1">
      <c r="A7" s="37"/>
      <c r="B7" s="39"/>
      <c r="C7" s="50"/>
      <c r="D7" s="6" t="s">
        <v>7</v>
      </c>
      <c r="E7" s="7" t="s">
        <v>9</v>
      </c>
      <c r="F7" s="8" t="s">
        <v>7</v>
      </c>
      <c r="G7" s="7" t="s">
        <v>9</v>
      </c>
      <c r="H7" s="8" t="s">
        <v>6</v>
      </c>
      <c r="I7" s="7" t="s">
        <v>9</v>
      </c>
      <c r="J7" s="6" t="s">
        <v>6</v>
      </c>
      <c r="K7" s="7" t="s">
        <v>9</v>
      </c>
      <c r="L7" s="8" t="s">
        <v>6</v>
      </c>
      <c r="M7" s="8" t="s">
        <v>12</v>
      </c>
      <c r="N7" s="45"/>
    </row>
    <row r="8" spans="1:14" ht="25" customHeight="1" thickBot="1">
      <c r="A8" s="9">
        <v>0</v>
      </c>
      <c r="B8" s="12" t="s">
        <v>11</v>
      </c>
      <c r="C8" s="19"/>
      <c r="D8" s="13">
        <f>D9+D10+D11+D12+D13+D14+D15+D16+D17+D18+D19+D20+D21+D22+D23</f>
        <v>10412</v>
      </c>
      <c r="E8" s="13">
        <f t="shared" ref="E8:K8" si="0">E9+E10+E11+E12+E13+E14+E15+E16+E17+E18+E19+E20+E21+E22+E23</f>
        <v>3380</v>
      </c>
      <c r="F8" s="13">
        <f t="shared" si="0"/>
        <v>9214</v>
      </c>
      <c r="G8" s="13">
        <f t="shared" si="0"/>
        <v>3113</v>
      </c>
      <c r="H8" s="13">
        <f t="shared" si="0"/>
        <v>65</v>
      </c>
      <c r="I8" s="13">
        <f t="shared" si="0"/>
        <v>17</v>
      </c>
      <c r="J8" s="13">
        <f t="shared" si="0"/>
        <v>9279</v>
      </c>
      <c r="K8" s="13">
        <f t="shared" si="0"/>
        <v>3131</v>
      </c>
      <c r="L8" s="34">
        <f>J8/D8</f>
        <v>0.89118325009604304</v>
      </c>
      <c r="M8" s="34">
        <f>K8/E8</f>
        <v>0.92633136094674551</v>
      </c>
      <c r="N8" s="14"/>
    </row>
    <row r="9" spans="1:14" ht="25" customHeight="1" thickBot="1">
      <c r="A9" s="10">
        <v>1</v>
      </c>
      <c r="B9" s="27" t="s">
        <v>21</v>
      </c>
      <c r="C9" s="19"/>
      <c r="D9" s="13">
        <v>1652</v>
      </c>
      <c r="E9" s="5">
        <v>522</v>
      </c>
      <c r="F9" s="5">
        <v>1602</v>
      </c>
      <c r="G9" s="5">
        <v>507</v>
      </c>
      <c r="H9" s="5">
        <v>6</v>
      </c>
      <c r="I9" s="5">
        <v>1</v>
      </c>
      <c r="J9" s="5">
        <v>1608</v>
      </c>
      <c r="K9" s="5">
        <v>508</v>
      </c>
      <c r="L9" s="32">
        <v>0.97340000000000004</v>
      </c>
      <c r="M9" s="32">
        <v>0.97319999999999995</v>
      </c>
      <c r="N9" s="14"/>
    </row>
    <row r="10" spans="1:14" ht="25" customHeight="1" thickBot="1">
      <c r="A10" s="9">
        <v>2</v>
      </c>
      <c r="B10" s="28" t="s">
        <v>22</v>
      </c>
      <c r="C10" s="19"/>
      <c r="D10" s="13">
        <v>227</v>
      </c>
      <c r="E10" s="5">
        <v>72</v>
      </c>
      <c r="F10" s="5">
        <v>216</v>
      </c>
      <c r="G10" s="5">
        <v>68</v>
      </c>
      <c r="H10" s="5">
        <v>4</v>
      </c>
      <c r="I10" s="5">
        <v>1</v>
      </c>
      <c r="J10" s="5">
        <v>220</v>
      </c>
      <c r="K10" s="5">
        <v>69</v>
      </c>
      <c r="L10" s="32">
        <v>0.96919999999999995</v>
      </c>
      <c r="M10" s="32">
        <v>0.95830000000000004</v>
      </c>
      <c r="N10" s="14"/>
    </row>
    <row r="11" spans="1:14" ht="25" customHeight="1" thickBot="1">
      <c r="A11" s="10">
        <v>3</v>
      </c>
      <c r="B11" s="28" t="s">
        <v>23</v>
      </c>
      <c r="C11" s="19"/>
      <c r="D11" s="13">
        <v>1525</v>
      </c>
      <c r="E11" s="5">
        <v>504</v>
      </c>
      <c r="F11" s="5">
        <v>1437</v>
      </c>
      <c r="G11" s="5">
        <v>487</v>
      </c>
      <c r="H11" s="5">
        <v>0</v>
      </c>
      <c r="I11" s="5">
        <v>0</v>
      </c>
      <c r="J11" s="5">
        <v>1437</v>
      </c>
      <c r="K11" s="5">
        <v>487</v>
      </c>
      <c r="L11" s="32">
        <f>J11/D11</f>
        <v>0.94229508196721312</v>
      </c>
      <c r="M11" s="32">
        <f>K11/E11</f>
        <v>0.96626984126984128</v>
      </c>
      <c r="N11" s="14"/>
    </row>
    <row r="12" spans="1:14" ht="25" customHeight="1" thickBot="1">
      <c r="A12" s="9">
        <v>4</v>
      </c>
      <c r="B12" s="28" t="s">
        <v>24</v>
      </c>
      <c r="C12" s="19"/>
      <c r="D12" s="13">
        <v>1446</v>
      </c>
      <c r="E12" s="5">
        <v>540</v>
      </c>
      <c r="F12" s="5">
        <v>1336</v>
      </c>
      <c r="G12" s="5">
        <v>516</v>
      </c>
      <c r="H12" s="5">
        <v>16</v>
      </c>
      <c r="I12" s="5">
        <v>0</v>
      </c>
      <c r="J12" s="5">
        <v>1352</v>
      </c>
      <c r="K12" s="5">
        <v>516</v>
      </c>
      <c r="L12" s="32">
        <v>0.93500000000000005</v>
      </c>
      <c r="M12" s="32">
        <v>0.9556</v>
      </c>
      <c r="N12" s="14"/>
    </row>
    <row r="13" spans="1:14" ht="25" customHeight="1" thickBot="1">
      <c r="A13" s="10">
        <v>5</v>
      </c>
      <c r="B13" s="28" t="s">
        <v>25</v>
      </c>
      <c r="C13" s="20"/>
      <c r="D13" s="15">
        <v>678</v>
      </c>
      <c r="E13" s="4">
        <v>204</v>
      </c>
      <c r="F13" s="4">
        <v>550</v>
      </c>
      <c r="G13" s="4">
        <v>175</v>
      </c>
      <c r="H13" s="4">
        <v>4</v>
      </c>
      <c r="I13" s="4">
        <v>1</v>
      </c>
      <c r="J13" s="4">
        <v>554</v>
      </c>
      <c r="K13" s="4">
        <v>177</v>
      </c>
      <c r="L13" s="31">
        <f>J13/D13</f>
        <v>0.81710914454277284</v>
      </c>
      <c r="M13" s="31">
        <v>0.86270000000000002</v>
      </c>
      <c r="N13" s="16"/>
    </row>
    <row r="14" spans="1:14" ht="25" customHeight="1" thickBot="1">
      <c r="A14" s="9">
        <v>6</v>
      </c>
      <c r="B14" s="28" t="s">
        <v>26</v>
      </c>
      <c r="C14" s="20"/>
      <c r="D14" s="15">
        <v>672</v>
      </c>
      <c r="E14" s="4">
        <v>211</v>
      </c>
      <c r="F14" s="4">
        <v>626</v>
      </c>
      <c r="G14" s="4">
        <v>191</v>
      </c>
      <c r="H14" s="4">
        <v>4</v>
      </c>
      <c r="I14" s="4">
        <v>0</v>
      </c>
      <c r="J14" s="4">
        <v>630</v>
      </c>
      <c r="K14" s="4">
        <v>191</v>
      </c>
      <c r="L14" s="31">
        <v>0.9375</v>
      </c>
      <c r="M14" s="31">
        <v>0.9052</v>
      </c>
      <c r="N14" s="16"/>
    </row>
    <row r="15" spans="1:14" ht="25" customHeight="1" thickBot="1">
      <c r="A15" s="10">
        <v>7</v>
      </c>
      <c r="B15" s="28" t="s">
        <v>27</v>
      </c>
      <c r="C15" s="20"/>
      <c r="D15" s="15">
        <v>590</v>
      </c>
      <c r="E15" s="4">
        <v>219</v>
      </c>
      <c r="F15" s="4">
        <v>576</v>
      </c>
      <c r="G15" s="4">
        <v>214</v>
      </c>
      <c r="H15" s="4">
        <v>0</v>
      </c>
      <c r="I15" s="4">
        <v>0</v>
      </c>
      <c r="J15" s="4">
        <v>576</v>
      </c>
      <c r="K15" s="4">
        <v>214</v>
      </c>
      <c r="L15" s="31">
        <f>J15/D15</f>
        <v>0.97627118644067801</v>
      </c>
      <c r="M15" s="31">
        <v>0.97719999999999996</v>
      </c>
      <c r="N15" s="16"/>
    </row>
    <row r="16" spans="1:14" ht="25" customHeight="1" thickBot="1">
      <c r="A16" s="11">
        <v>8</v>
      </c>
      <c r="B16" s="28" t="s">
        <v>28</v>
      </c>
      <c r="C16" s="20"/>
      <c r="D16" s="15">
        <v>434</v>
      </c>
      <c r="E16" s="4">
        <v>136</v>
      </c>
      <c r="F16" s="4">
        <v>344</v>
      </c>
      <c r="G16" s="4">
        <v>111</v>
      </c>
      <c r="H16" s="4">
        <v>2</v>
      </c>
      <c r="I16" s="4">
        <v>2</v>
      </c>
      <c r="J16" s="4">
        <v>346</v>
      </c>
      <c r="K16" s="4">
        <v>113</v>
      </c>
      <c r="L16" s="31">
        <v>0.79720000000000002</v>
      </c>
      <c r="M16" s="31">
        <v>0.83089999999999997</v>
      </c>
      <c r="N16" s="16"/>
    </row>
    <row r="17" spans="1:14" ht="25" customHeight="1" thickBot="1">
      <c r="A17" s="22">
        <v>9</v>
      </c>
      <c r="B17" s="28" t="s">
        <v>29</v>
      </c>
      <c r="C17" s="23"/>
      <c r="D17" s="24">
        <v>662</v>
      </c>
      <c r="E17" s="25">
        <v>207</v>
      </c>
      <c r="F17" s="25">
        <v>458</v>
      </c>
      <c r="G17" s="25">
        <v>166</v>
      </c>
      <c r="H17" s="25">
        <v>8</v>
      </c>
      <c r="I17" s="25">
        <v>2</v>
      </c>
      <c r="J17" s="25">
        <v>466</v>
      </c>
      <c r="K17" s="25">
        <v>168</v>
      </c>
      <c r="L17" s="30">
        <f>J17/D17</f>
        <v>0.70392749244712993</v>
      </c>
      <c r="M17" s="30">
        <v>0.81200000000000006</v>
      </c>
      <c r="N17" s="26"/>
    </row>
    <row r="18" spans="1:14" ht="25" customHeight="1" thickBot="1">
      <c r="A18" s="11">
        <v>10</v>
      </c>
      <c r="B18" s="28" t="s">
        <v>30</v>
      </c>
      <c r="C18" s="23"/>
      <c r="D18" s="24">
        <v>665</v>
      </c>
      <c r="E18" s="25">
        <v>199</v>
      </c>
      <c r="F18" s="25">
        <v>558</v>
      </c>
      <c r="G18" s="25">
        <v>176</v>
      </c>
      <c r="H18" s="25">
        <v>6</v>
      </c>
      <c r="I18" s="25">
        <v>0</v>
      </c>
      <c r="J18" s="25">
        <v>564</v>
      </c>
      <c r="K18" s="25">
        <v>176</v>
      </c>
      <c r="L18" s="30">
        <f>J18/D18</f>
        <v>0.84812030075187972</v>
      </c>
      <c r="M18" s="30">
        <f>K18/E18</f>
        <v>0.88442211055276387</v>
      </c>
      <c r="N18" s="26"/>
    </row>
    <row r="19" spans="1:14" ht="25" customHeight="1" thickBot="1">
      <c r="A19" s="22">
        <v>11</v>
      </c>
      <c r="B19" s="28" t="s">
        <v>31</v>
      </c>
      <c r="C19" s="23"/>
      <c r="D19" s="24">
        <v>565</v>
      </c>
      <c r="E19" s="25">
        <v>161</v>
      </c>
      <c r="F19" s="25">
        <v>506</v>
      </c>
      <c r="G19" s="25">
        <v>159</v>
      </c>
      <c r="H19" s="25">
        <v>4</v>
      </c>
      <c r="I19" s="25">
        <v>1</v>
      </c>
      <c r="J19" s="25">
        <v>510</v>
      </c>
      <c r="K19" s="25">
        <v>160</v>
      </c>
      <c r="L19" s="30">
        <f>J19/D19</f>
        <v>0.90265486725663713</v>
      </c>
      <c r="M19" s="30">
        <v>0.99380000000000002</v>
      </c>
      <c r="N19" s="26"/>
    </row>
    <row r="20" spans="1:14" ht="25" customHeight="1" thickBot="1">
      <c r="A20" s="11">
        <v>12</v>
      </c>
      <c r="B20" s="28" t="s">
        <v>32</v>
      </c>
      <c r="C20" s="23"/>
      <c r="D20" s="24">
        <v>492</v>
      </c>
      <c r="E20" s="25">
        <v>144</v>
      </c>
      <c r="F20" s="25">
        <v>409</v>
      </c>
      <c r="G20" s="25">
        <v>129</v>
      </c>
      <c r="H20" s="25">
        <v>0</v>
      </c>
      <c r="I20" s="25">
        <v>0</v>
      </c>
      <c r="J20" s="25">
        <v>409</v>
      </c>
      <c r="K20" s="25">
        <v>129</v>
      </c>
      <c r="L20" s="30">
        <f>J20/D20</f>
        <v>0.83130081300813008</v>
      </c>
      <c r="M20" s="30">
        <v>0.89580000000000004</v>
      </c>
      <c r="N20" s="26"/>
    </row>
    <row r="21" spans="1:14" ht="25" customHeight="1" thickBot="1">
      <c r="A21" s="22">
        <v>13</v>
      </c>
      <c r="B21" s="28" t="s">
        <v>33</v>
      </c>
      <c r="C21" s="23"/>
      <c r="D21" s="24">
        <v>158</v>
      </c>
      <c r="E21" s="25">
        <v>50</v>
      </c>
      <c r="F21" s="25">
        <v>119</v>
      </c>
      <c r="G21" s="25">
        <v>46</v>
      </c>
      <c r="H21" s="25">
        <v>0</v>
      </c>
      <c r="I21" s="25">
        <v>0</v>
      </c>
      <c r="J21" s="25">
        <v>119</v>
      </c>
      <c r="K21" s="25">
        <v>46</v>
      </c>
      <c r="L21" s="30">
        <v>0.75319999999999998</v>
      </c>
      <c r="M21" s="30">
        <v>0.92</v>
      </c>
      <c r="N21" s="26"/>
    </row>
    <row r="22" spans="1:14" ht="25" customHeight="1" thickBot="1">
      <c r="A22" s="11">
        <v>14</v>
      </c>
      <c r="B22" s="28" t="s">
        <v>34</v>
      </c>
      <c r="C22" s="23"/>
      <c r="D22" s="24">
        <v>290</v>
      </c>
      <c r="E22" s="25">
        <v>94</v>
      </c>
      <c r="F22" s="25">
        <v>237</v>
      </c>
      <c r="G22" s="25">
        <v>88</v>
      </c>
      <c r="H22" s="25">
        <v>5</v>
      </c>
      <c r="I22" s="25">
        <v>3</v>
      </c>
      <c r="J22" s="25">
        <v>242</v>
      </c>
      <c r="K22" s="25">
        <v>91</v>
      </c>
      <c r="L22" s="30">
        <v>0.83450000000000002</v>
      </c>
      <c r="M22" s="30">
        <v>0.96809999999999996</v>
      </c>
      <c r="N22" s="26"/>
    </row>
    <row r="23" spans="1:14" ht="25" customHeight="1" thickBot="1">
      <c r="A23" s="22">
        <v>15</v>
      </c>
      <c r="B23" s="28" t="s">
        <v>35</v>
      </c>
      <c r="C23" s="23"/>
      <c r="D23" s="24">
        <v>356</v>
      </c>
      <c r="E23" s="25">
        <v>117</v>
      </c>
      <c r="F23" s="25">
        <v>240</v>
      </c>
      <c r="G23" s="25">
        <v>80</v>
      </c>
      <c r="H23" s="25">
        <v>6</v>
      </c>
      <c r="I23" s="25">
        <v>6</v>
      </c>
      <c r="J23" s="25">
        <v>246</v>
      </c>
      <c r="K23" s="25">
        <v>86</v>
      </c>
      <c r="L23" s="30">
        <f>J23/D23</f>
        <v>0.6910112359550562</v>
      </c>
      <c r="M23" s="30">
        <v>0.73499999999999999</v>
      </c>
      <c r="N23" s="26"/>
    </row>
    <row r="24" spans="1:14" ht="25" customHeight="1" thickTop="1">
      <c r="A24" s="40" t="s">
        <v>16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</row>
    <row r="25" spans="1:14" ht="25" customHeight="1">
      <c r="G25" t="s">
        <v>15</v>
      </c>
    </row>
    <row r="26" spans="1:14" ht="25" customHeight="1"/>
    <row r="27" spans="1:14" ht="25" customHeight="1"/>
    <row r="28" spans="1:14" ht="25" customHeight="1"/>
    <row r="29" spans="1:14" ht="25" customHeight="1"/>
    <row r="30" spans="1:14" ht="25" customHeight="1"/>
    <row r="31" spans="1:14" ht="25" customHeight="1"/>
    <row r="32" spans="1:14" ht="25" customHeight="1"/>
    <row r="33" ht="25" customHeight="1"/>
    <row r="34" ht="25" customHeight="1"/>
    <row r="35" ht="25" customHeight="1"/>
    <row r="36" ht="25" customHeight="1"/>
    <row r="37" ht="25" customHeight="1"/>
  </sheetData>
  <mergeCells count="14">
    <mergeCell ref="L2:N2"/>
    <mergeCell ref="A6:A7"/>
    <mergeCell ref="B6:B7"/>
    <mergeCell ref="A24:N24"/>
    <mergeCell ref="D6:E6"/>
    <mergeCell ref="F6:G6"/>
    <mergeCell ref="H6:I6"/>
    <mergeCell ref="L6:M6"/>
    <mergeCell ref="J6:K6"/>
    <mergeCell ref="N6:N7"/>
    <mergeCell ref="A4:B4"/>
    <mergeCell ref="A5:B5"/>
    <mergeCell ref="A3:N3"/>
    <mergeCell ref="C6:C7"/>
  </mergeCells>
  <phoneticPr fontId="1" type="noConversion"/>
  <pageMargins left="0.39370078740157483" right="0.39370078740157483" top="0.74803149606299213" bottom="0.74803149606299213" header="0.31496062992125984" footer="0.31496062992125984"/>
  <pageSetup paperSize="9" orientation="landscape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zoomScale="125" zoomScaleNormal="125" zoomScalePageLayoutView="125" workbookViewId="0">
      <selection activeCell="A20" sqref="A20"/>
    </sheetView>
  </sheetViews>
  <sheetFormatPr baseColWidth="10" defaultRowHeight="14" x14ac:dyDescent="0"/>
  <cols>
    <col min="2" max="2" width="24.83203125" customWidth="1"/>
    <col min="14" max="14" width="29.1640625" bestFit="1" customWidth="1"/>
  </cols>
  <sheetData>
    <row r="1" spans="1:14">
      <c r="A1" s="3" t="s">
        <v>4</v>
      </c>
    </row>
    <row r="2" spans="1:14">
      <c r="L2" s="35" t="s">
        <v>20</v>
      </c>
      <c r="M2" s="35"/>
      <c r="N2" s="35"/>
    </row>
    <row r="3" spans="1:14" ht="27">
      <c r="A3" s="48" t="s">
        <v>18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>
      <c r="A4" s="46" t="s">
        <v>48</v>
      </c>
      <c r="B4" s="46"/>
      <c r="C4" s="21"/>
      <c r="J4" s="2"/>
      <c r="K4" s="2"/>
      <c r="L4" s="2"/>
      <c r="M4" s="2"/>
      <c r="N4" s="2"/>
    </row>
    <row r="5" spans="1:14" ht="15" thickBot="1">
      <c r="A5" s="47" t="s">
        <v>45</v>
      </c>
      <c r="B5" s="47"/>
      <c r="C5" s="18"/>
      <c r="N5" s="1" t="s">
        <v>1</v>
      </c>
    </row>
    <row r="6" spans="1:14" ht="16" thickTop="1">
      <c r="A6" s="36" t="s">
        <v>3</v>
      </c>
      <c r="B6" s="38" t="s">
        <v>10</v>
      </c>
      <c r="C6" s="49" t="s">
        <v>17</v>
      </c>
      <c r="D6" s="41" t="s">
        <v>2</v>
      </c>
      <c r="E6" s="42"/>
      <c r="F6" s="43" t="s">
        <v>5</v>
      </c>
      <c r="G6" s="42"/>
      <c r="H6" s="43" t="s">
        <v>8</v>
      </c>
      <c r="I6" s="42"/>
      <c r="J6" s="43" t="s">
        <v>13</v>
      </c>
      <c r="K6" s="42"/>
      <c r="L6" s="43" t="s">
        <v>14</v>
      </c>
      <c r="M6" s="42"/>
      <c r="N6" s="44" t="s">
        <v>0</v>
      </c>
    </row>
    <row r="7" spans="1:14" ht="27" thickBot="1">
      <c r="A7" s="37"/>
      <c r="B7" s="39"/>
      <c r="C7" s="50"/>
      <c r="D7" s="6" t="s">
        <v>6</v>
      </c>
      <c r="E7" s="7" t="s">
        <v>9</v>
      </c>
      <c r="F7" s="8" t="s">
        <v>6</v>
      </c>
      <c r="G7" s="7" t="s">
        <v>9</v>
      </c>
      <c r="H7" s="8" t="s">
        <v>6</v>
      </c>
      <c r="I7" s="7" t="s">
        <v>9</v>
      </c>
      <c r="J7" s="6" t="s">
        <v>6</v>
      </c>
      <c r="K7" s="7" t="s">
        <v>9</v>
      </c>
      <c r="L7" s="8" t="s">
        <v>6</v>
      </c>
      <c r="M7" s="8" t="s">
        <v>12</v>
      </c>
      <c r="N7" s="45"/>
    </row>
    <row r="8" spans="1:14" ht="15">
      <c r="A8" s="9">
        <v>0</v>
      </c>
      <c r="B8" s="12" t="s">
        <v>11</v>
      </c>
      <c r="C8" s="19"/>
      <c r="D8" s="13">
        <f t="shared" ref="D8:K8" si="0">D9+D10+D12+D13+D14+D15+D16+D17</f>
        <v>8980</v>
      </c>
      <c r="E8" s="13">
        <f t="shared" si="0"/>
        <v>2784</v>
      </c>
      <c r="F8" s="13">
        <f t="shared" si="0"/>
        <v>5021</v>
      </c>
      <c r="G8" s="13">
        <f t="shared" si="0"/>
        <v>1721</v>
      </c>
      <c r="H8" s="13">
        <f t="shared" si="0"/>
        <v>121</v>
      </c>
      <c r="I8" s="13">
        <f t="shared" si="0"/>
        <v>14</v>
      </c>
      <c r="J8" s="13">
        <f t="shared" si="0"/>
        <v>5142</v>
      </c>
      <c r="K8" s="13">
        <f t="shared" si="0"/>
        <v>1735</v>
      </c>
      <c r="L8" s="34">
        <f>J8/D8</f>
        <v>0.57260579064587969</v>
      </c>
      <c r="M8" s="34">
        <f>K8/E8</f>
        <v>0.62320402298850575</v>
      </c>
      <c r="N8" s="14"/>
    </row>
    <row r="9" spans="1:14" ht="16" thickBot="1">
      <c r="A9" s="10">
        <v>1</v>
      </c>
      <c r="B9" s="28" t="s">
        <v>36</v>
      </c>
      <c r="C9" s="19"/>
      <c r="D9" s="13">
        <v>3331</v>
      </c>
      <c r="E9" s="5">
        <v>1466</v>
      </c>
      <c r="F9" s="5">
        <v>2248</v>
      </c>
      <c r="G9" s="5">
        <v>898</v>
      </c>
      <c r="H9" s="5">
        <v>50</v>
      </c>
      <c r="I9" s="5">
        <v>6</v>
      </c>
      <c r="J9" s="5">
        <v>2298</v>
      </c>
      <c r="K9" s="5">
        <v>904</v>
      </c>
      <c r="L9" s="32">
        <f>J9/D9</f>
        <v>0.6898829180426298</v>
      </c>
      <c r="M9" s="32">
        <f>K9/E9</f>
        <v>0.61664392905866305</v>
      </c>
      <c r="N9" s="14"/>
    </row>
    <row r="10" spans="1:14" ht="16" thickBot="1">
      <c r="A10" s="9">
        <v>2</v>
      </c>
      <c r="B10" s="28" t="s">
        <v>37</v>
      </c>
      <c r="C10" s="19"/>
      <c r="D10" s="13">
        <v>1494</v>
      </c>
      <c r="E10" s="5">
        <v>340</v>
      </c>
      <c r="F10" s="5">
        <v>925</v>
      </c>
      <c r="G10" s="5">
        <v>291</v>
      </c>
      <c r="H10" s="5">
        <v>0</v>
      </c>
      <c r="I10" s="5">
        <v>0</v>
      </c>
      <c r="J10" s="5">
        <v>925</v>
      </c>
      <c r="K10" s="5">
        <v>291</v>
      </c>
      <c r="L10" s="32">
        <v>0.61909999999999998</v>
      </c>
      <c r="M10" s="32">
        <v>0.85589999999999999</v>
      </c>
      <c r="N10" s="14"/>
    </row>
    <row r="11" spans="1:14" ht="16" thickBot="1">
      <c r="A11" s="10">
        <v>3</v>
      </c>
      <c r="B11" s="28" t="s">
        <v>38</v>
      </c>
      <c r="C11" s="19"/>
      <c r="D11" s="13"/>
      <c r="E11" s="5"/>
      <c r="F11" s="5"/>
      <c r="G11" s="5"/>
      <c r="H11" s="5"/>
      <c r="I11" s="5"/>
      <c r="J11" s="5"/>
      <c r="K11" s="5"/>
      <c r="L11" s="5"/>
      <c r="M11" s="5"/>
      <c r="N11" s="14" t="s">
        <v>47</v>
      </c>
    </row>
    <row r="12" spans="1:14" ht="16" thickBot="1">
      <c r="A12" s="9">
        <v>4</v>
      </c>
      <c r="B12" s="28" t="s">
        <v>39</v>
      </c>
      <c r="C12" s="19"/>
      <c r="D12" s="13">
        <v>1025</v>
      </c>
      <c r="E12" s="5">
        <v>65</v>
      </c>
      <c r="F12" s="5">
        <v>579</v>
      </c>
      <c r="G12" s="5">
        <v>58</v>
      </c>
      <c r="H12" s="5">
        <v>16</v>
      </c>
      <c r="I12" s="5">
        <v>0</v>
      </c>
      <c r="J12" s="5">
        <v>595</v>
      </c>
      <c r="K12" s="5">
        <v>58</v>
      </c>
      <c r="L12" s="32">
        <f>J12/D12</f>
        <v>0.58048780487804874</v>
      </c>
      <c r="M12" s="32">
        <f>K12/E12</f>
        <v>0.89230769230769236</v>
      </c>
      <c r="N12" s="14"/>
    </row>
    <row r="13" spans="1:14" ht="16" thickBot="1">
      <c r="A13" s="10">
        <v>5</v>
      </c>
      <c r="B13" s="28" t="s">
        <v>40</v>
      </c>
      <c r="C13" s="20"/>
      <c r="D13" s="15">
        <v>215</v>
      </c>
      <c r="E13" s="4">
        <v>56</v>
      </c>
      <c r="F13" s="4">
        <v>112</v>
      </c>
      <c r="G13" s="4">
        <v>43</v>
      </c>
      <c r="H13" s="4">
        <v>9</v>
      </c>
      <c r="I13" s="4">
        <v>3</v>
      </c>
      <c r="J13" s="4">
        <v>121</v>
      </c>
      <c r="K13" s="4">
        <v>46</v>
      </c>
      <c r="L13" s="31">
        <v>0.56279999999999997</v>
      </c>
      <c r="M13" s="31">
        <v>0.82140000000000002</v>
      </c>
      <c r="N13" s="16"/>
    </row>
    <row r="14" spans="1:14" ht="16" thickBot="1">
      <c r="A14" s="9">
        <v>6</v>
      </c>
      <c r="B14" s="28" t="s">
        <v>41</v>
      </c>
      <c r="C14" s="20"/>
      <c r="D14" s="15">
        <v>2666</v>
      </c>
      <c r="E14" s="4">
        <v>781</v>
      </c>
      <c r="F14" s="4">
        <v>972</v>
      </c>
      <c r="G14" s="4">
        <v>362</v>
      </c>
      <c r="H14" s="4">
        <v>40</v>
      </c>
      <c r="I14" s="4">
        <v>5</v>
      </c>
      <c r="J14" s="4">
        <v>1012</v>
      </c>
      <c r="K14" s="4">
        <v>367</v>
      </c>
      <c r="L14" s="31">
        <v>0.37959999999999999</v>
      </c>
      <c r="M14" s="31">
        <v>0.46989999999999998</v>
      </c>
      <c r="N14" s="16"/>
    </row>
    <row r="15" spans="1:14" ht="16" thickBot="1">
      <c r="A15" s="10">
        <v>7</v>
      </c>
      <c r="B15" s="28" t="s">
        <v>42</v>
      </c>
      <c r="C15" s="20"/>
      <c r="D15" s="15">
        <v>25</v>
      </c>
      <c r="E15" s="4">
        <v>0</v>
      </c>
      <c r="F15" s="4">
        <v>8</v>
      </c>
      <c r="G15" s="4">
        <v>0</v>
      </c>
      <c r="H15" s="4">
        <v>0</v>
      </c>
      <c r="I15" s="4">
        <v>0</v>
      </c>
      <c r="J15" s="4">
        <v>8</v>
      </c>
      <c r="K15" s="4">
        <v>0</v>
      </c>
      <c r="L15" s="33">
        <f>J15/D15</f>
        <v>0.32</v>
      </c>
      <c r="M15" s="4">
        <v>0</v>
      </c>
      <c r="N15" s="16"/>
    </row>
    <row r="16" spans="1:14" ht="16" thickBot="1">
      <c r="A16" s="11">
        <v>8</v>
      </c>
      <c r="B16" s="28" t="s">
        <v>43</v>
      </c>
      <c r="C16" s="20"/>
      <c r="D16" s="15">
        <v>185</v>
      </c>
      <c r="E16" s="4">
        <v>76</v>
      </c>
      <c r="F16" s="4">
        <v>158</v>
      </c>
      <c r="G16" s="4">
        <v>69</v>
      </c>
      <c r="H16" s="4">
        <v>4</v>
      </c>
      <c r="I16" s="4">
        <v>0</v>
      </c>
      <c r="J16" s="4">
        <v>162</v>
      </c>
      <c r="K16" s="4">
        <v>69</v>
      </c>
      <c r="L16" s="31">
        <v>0.87570000000000003</v>
      </c>
      <c r="M16" s="31">
        <v>0.90790000000000004</v>
      </c>
      <c r="N16" s="16"/>
    </row>
    <row r="17" spans="1:14" ht="16" thickBot="1">
      <c r="A17" s="22">
        <v>9</v>
      </c>
      <c r="B17" s="29" t="s">
        <v>44</v>
      </c>
      <c r="C17" s="23"/>
      <c r="D17" s="24">
        <v>39</v>
      </c>
      <c r="E17" s="25">
        <v>0</v>
      </c>
      <c r="F17" s="25">
        <v>19</v>
      </c>
      <c r="G17" s="25">
        <v>0</v>
      </c>
      <c r="H17" s="25">
        <v>2</v>
      </c>
      <c r="I17" s="25">
        <v>0</v>
      </c>
      <c r="J17" s="25">
        <v>21</v>
      </c>
      <c r="K17" s="25">
        <v>0</v>
      </c>
      <c r="L17" s="30">
        <f>J17/D17</f>
        <v>0.53846153846153844</v>
      </c>
      <c r="M17" s="25">
        <v>0</v>
      </c>
      <c r="N17" s="26"/>
    </row>
    <row r="18" spans="1:14" ht="15" thickTop="1">
      <c r="A18" s="40" t="s">
        <v>16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</row>
  </sheetData>
  <mergeCells count="14">
    <mergeCell ref="J6:K6"/>
    <mergeCell ref="L6:M6"/>
    <mergeCell ref="N6:N7"/>
    <mergeCell ref="A18:N18"/>
    <mergeCell ref="L2:N2"/>
    <mergeCell ref="A3:N3"/>
    <mergeCell ref="A4:B4"/>
    <mergeCell ref="A5:B5"/>
    <mergeCell ref="A6:A7"/>
    <mergeCell ref="B6:B7"/>
    <mergeCell ref="C6:C7"/>
    <mergeCell ref="D6:E6"/>
    <mergeCell ref="F6:G6"/>
    <mergeCell ref="H6:I6"/>
  </mergeCells>
  <phoneticPr fontId="1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计划表-高中</vt:lpstr>
      <vt:lpstr>计划表—中职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hqt</dc:creator>
  <cp:lastModifiedBy>Samuel Ling</cp:lastModifiedBy>
  <cp:lastPrinted>2015-03-14T05:48:47Z</cp:lastPrinted>
  <dcterms:created xsi:type="dcterms:W3CDTF">2015-03-04T08:45:08Z</dcterms:created>
  <dcterms:modified xsi:type="dcterms:W3CDTF">2015-03-31T05:47:22Z</dcterms:modified>
</cp:coreProperties>
</file>