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-15" windowWidth="19320" windowHeight="12795"/>
  </bookViews>
  <sheets>
    <sheet name="高中（中职）" sheetId="1" r:id="rId1"/>
    <sheet name="初中" sheetId="5" r:id="rId2"/>
  </sheets>
  <calcPr calcId="101716"/>
</workbook>
</file>

<file path=xl/calcChain.xml><?xml version="1.0" encoding="utf-8"?>
<calcChain xmlns="http://schemas.openxmlformats.org/spreadsheetml/2006/main">
  <c r="K14" i="5"/>
  <c r="M14"/>
  <c r="M15"/>
  <c r="J14"/>
  <c r="L14"/>
  <c r="L15"/>
  <c r="L19" i="1"/>
  <c r="K10"/>
  <c r="K11"/>
  <c r="K12"/>
  <c r="K13"/>
  <c r="K14"/>
  <c r="K15"/>
  <c r="K16"/>
  <c r="K17"/>
  <c r="K18"/>
  <c r="K19"/>
  <c r="K20"/>
  <c r="K21"/>
  <c r="J10"/>
  <c r="J11"/>
  <c r="J12"/>
  <c r="J13"/>
  <c r="J14"/>
  <c r="J15"/>
  <c r="J16"/>
  <c r="J17"/>
  <c r="J18"/>
  <c r="J19"/>
  <c r="J20"/>
  <c r="J21"/>
  <c r="K9"/>
  <c r="J9"/>
  <c r="K31" i="5"/>
  <c r="M31"/>
  <c r="J31"/>
  <c r="L31"/>
  <c r="K10"/>
  <c r="K11"/>
  <c r="K12"/>
  <c r="K13"/>
  <c r="K15"/>
  <c r="K16"/>
  <c r="K17"/>
  <c r="K18"/>
  <c r="K19"/>
  <c r="K20"/>
  <c r="K21"/>
  <c r="K22"/>
  <c r="K23"/>
  <c r="K24"/>
  <c r="K25"/>
  <c r="K26"/>
  <c r="K27"/>
  <c r="K28"/>
  <c r="K29"/>
  <c r="K30"/>
  <c r="J10"/>
  <c r="J11"/>
  <c r="J12"/>
  <c r="J13"/>
  <c r="J15"/>
  <c r="J16"/>
  <c r="J17"/>
  <c r="J18"/>
  <c r="J19"/>
  <c r="J20"/>
  <c r="J21"/>
  <c r="J22"/>
  <c r="J23"/>
  <c r="J24"/>
  <c r="J25"/>
  <c r="J26"/>
  <c r="J27"/>
  <c r="J28"/>
  <c r="J29"/>
  <c r="J30"/>
  <c r="K9"/>
  <c r="J9"/>
  <c r="M9"/>
  <c r="M10"/>
  <c r="M11"/>
  <c r="L9"/>
  <c r="L10"/>
  <c r="L11"/>
  <c r="M19" i="1"/>
  <c r="E8"/>
  <c r="K8"/>
  <c r="M8"/>
  <c r="D8"/>
  <c r="J8"/>
  <c r="L8"/>
  <c r="F8"/>
  <c r="G8"/>
  <c r="H8"/>
  <c r="I8"/>
  <c r="M22"/>
  <c r="L22"/>
  <c r="L21"/>
  <c r="L20"/>
  <c r="E8" i="5"/>
  <c r="K8"/>
  <c r="M8"/>
  <c r="D8"/>
  <c r="J8"/>
  <c r="L8"/>
  <c r="F8"/>
  <c r="G8"/>
  <c r="H8"/>
  <c r="I8"/>
  <c r="M30"/>
  <c r="L30"/>
  <c r="M29"/>
  <c r="L29"/>
  <c r="M26"/>
  <c r="M27"/>
  <c r="M28"/>
  <c r="L26"/>
  <c r="L27"/>
  <c r="L28"/>
  <c r="M24"/>
  <c r="M25"/>
  <c r="L24"/>
  <c r="L25"/>
  <c r="M21"/>
  <c r="M22"/>
  <c r="M23"/>
  <c r="L21"/>
  <c r="L22"/>
  <c r="L23"/>
  <c r="M13"/>
  <c r="M16"/>
  <c r="M17"/>
  <c r="M18"/>
  <c r="M19"/>
  <c r="M20"/>
  <c r="L13"/>
  <c r="L16"/>
  <c r="L17"/>
  <c r="L18"/>
  <c r="L19"/>
  <c r="L20"/>
  <c r="M12"/>
  <c r="L12"/>
  <c r="M14" i="1"/>
  <c r="M15"/>
  <c r="M16"/>
  <c r="M17"/>
  <c r="M18"/>
  <c r="L14"/>
  <c r="L15"/>
  <c r="L16"/>
  <c r="L17"/>
  <c r="L18"/>
  <c r="M10"/>
  <c r="M11"/>
  <c r="M12"/>
  <c r="M13"/>
  <c r="L10"/>
  <c r="L11"/>
  <c r="L12"/>
  <c r="L13"/>
  <c r="M9"/>
  <c r="L9"/>
</calcChain>
</file>

<file path=xl/sharedStrings.xml><?xml version="1.0" encoding="utf-8"?>
<sst xmlns="http://schemas.openxmlformats.org/spreadsheetml/2006/main" count="130" uniqueCount="96">
  <si>
    <t>备注</t>
    <phoneticPr fontId="2" type="noConversion"/>
  </si>
  <si>
    <t>学生人数</t>
    <phoneticPr fontId="2" type="noConversion"/>
  </si>
  <si>
    <t>序号</t>
    <phoneticPr fontId="2" type="noConversion"/>
  </si>
  <si>
    <t>表2-1</t>
    <phoneticPr fontId="2" type="noConversion"/>
  </si>
  <si>
    <t>期初团员数</t>
    <phoneticPr fontId="2" type="noConversion"/>
  </si>
  <si>
    <t>全校</t>
    <phoneticPr fontId="2" type="noConversion"/>
  </si>
  <si>
    <t>全校</t>
    <phoneticPr fontId="2" type="noConversion"/>
  </si>
  <si>
    <t>发展计划数</t>
    <phoneticPr fontId="2" type="noConversion"/>
  </si>
  <si>
    <t>其中毕业班人数</t>
    <phoneticPr fontId="2" type="noConversion"/>
  </si>
  <si>
    <t>学校</t>
    <phoneticPr fontId="2" type="noConversion"/>
  </si>
  <si>
    <t>区县汇总数</t>
    <phoneticPr fontId="2" type="noConversion"/>
  </si>
  <si>
    <t>毕业班</t>
    <phoneticPr fontId="2" type="noConversion"/>
  </si>
  <si>
    <t>期末团员数(估)</t>
    <phoneticPr fontId="2" type="noConversion"/>
  </si>
  <si>
    <t>期末团青比(估)</t>
    <phoneticPr fontId="2" type="noConversion"/>
  </si>
  <si>
    <t xml:space="preserve">  </t>
    <phoneticPr fontId="2" type="noConversion"/>
  </si>
  <si>
    <r>
      <t>注：本表由区县团组织按初中、高中、中职分表填写，作为区县学生团员发展整体方案的附件，每学期初报团市委学校部备案(</t>
    </r>
    <r>
      <rPr>
        <sz val="10"/>
        <color indexed="8"/>
        <rFont val="宋体"/>
        <charset val="134"/>
      </rPr>
      <t>初中表格由学校部转少年部</t>
    </r>
    <r>
      <rPr>
        <sz val="11"/>
        <color theme="1"/>
        <rFont val="宋体"/>
        <charset val="134"/>
        <scheme val="minor"/>
      </rPr>
      <t>)。</t>
    </r>
    <phoneticPr fontId="2" type="noConversion"/>
  </si>
  <si>
    <r>
      <t xml:space="preserve">团员证   代码   </t>
    </r>
    <r>
      <rPr>
        <sz val="11"/>
        <color indexed="8"/>
        <rFont val="宋体"/>
        <charset val="134"/>
      </rPr>
      <t>(前5位)</t>
    </r>
    <phoneticPr fontId="2" type="noConversion"/>
  </si>
  <si>
    <r>
      <rPr>
        <sz val="20"/>
        <color indexed="8"/>
        <rFont val="宋体"/>
        <charset val="134"/>
      </rPr>
      <t>20</t>
    </r>
    <r>
      <rPr>
        <u/>
        <sz val="20"/>
        <color indexed="8"/>
        <rFont val="宋体"/>
        <charset val="134"/>
      </rPr>
      <t>14</t>
    </r>
    <r>
      <rPr>
        <sz val="20"/>
        <color indexed="8"/>
        <rFont val="宋体"/>
        <charset val="134"/>
      </rPr>
      <t>-20</t>
    </r>
    <r>
      <rPr>
        <u/>
        <sz val="20"/>
        <color indexed="8"/>
        <rFont val="宋体"/>
        <charset val="134"/>
      </rPr>
      <t>15</t>
    </r>
    <r>
      <rPr>
        <sz val="20"/>
        <color indexed="8"/>
        <rFont val="华文中宋"/>
        <charset val="134"/>
      </rPr>
      <t>学年第二学期</t>
    </r>
    <r>
      <rPr>
        <u/>
        <sz val="20"/>
        <color indexed="8"/>
        <rFont val="华文中宋"/>
        <charset val="134"/>
      </rPr>
      <t>长宁区</t>
    </r>
    <r>
      <rPr>
        <sz val="20"/>
        <color indexed="8"/>
        <rFont val="宋体"/>
        <charset val="134"/>
      </rPr>
      <t>(</t>
    </r>
    <r>
      <rPr>
        <sz val="20"/>
        <rFont val="华文中宋"/>
        <charset val="134"/>
      </rPr>
      <t>区县</t>
    </r>
    <r>
      <rPr>
        <sz val="20"/>
        <rFont val="宋体"/>
        <charset val="134"/>
      </rPr>
      <t>)</t>
    </r>
    <r>
      <rPr>
        <sz val="20"/>
        <rFont val="华文中宋"/>
        <charset val="134"/>
      </rPr>
      <t>学生</t>
    </r>
    <r>
      <rPr>
        <sz val="20"/>
        <color indexed="8"/>
        <rFont val="华文中宋"/>
        <charset val="134"/>
      </rPr>
      <t>团员发展计划汇总表</t>
    </r>
    <phoneticPr fontId="2" type="noConversion"/>
  </si>
  <si>
    <t>（签报单位盖章）</t>
    <phoneticPr fontId="2" type="noConversion"/>
  </si>
  <si>
    <r>
      <t xml:space="preserve">团员证   代码   </t>
    </r>
    <r>
      <rPr>
        <sz val="11"/>
        <color indexed="8"/>
        <rFont val="宋体"/>
        <charset val="134"/>
      </rPr>
      <t>(前5位)</t>
    </r>
    <phoneticPr fontId="2" type="noConversion"/>
  </si>
  <si>
    <t>学生人数</t>
    <phoneticPr fontId="2" type="noConversion"/>
  </si>
  <si>
    <t>期末团员数(估)</t>
    <phoneticPr fontId="2" type="noConversion"/>
  </si>
  <si>
    <t>期末团青比(估)</t>
    <phoneticPr fontId="2" type="noConversion"/>
  </si>
  <si>
    <t>备注</t>
    <phoneticPr fontId="2" type="noConversion"/>
  </si>
  <si>
    <t>全校</t>
    <phoneticPr fontId="2" type="noConversion"/>
  </si>
  <si>
    <t>毕业班</t>
    <phoneticPr fontId="2" type="noConversion"/>
  </si>
  <si>
    <t xml:space="preserve">  </t>
    <phoneticPr fontId="2" type="noConversion"/>
  </si>
  <si>
    <t>上海市延安中学</t>
    <phoneticPr fontId="2" type="noConversion"/>
  </si>
  <si>
    <t>上海市第三女子中学</t>
    <phoneticPr fontId="2" type="noConversion"/>
  </si>
  <si>
    <t>上海市复旦中学</t>
    <phoneticPr fontId="2" type="noConversion"/>
  </si>
  <si>
    <t>上海市天山中学</t>
    <phoneticPr fontId="2" type="noConversion"/>
  </si>
  <si>
    <t>上海市建青实验学校</t>
    <phoneticPr fontId="2" type="noConversion"/>
  </si>
  <si>
    <t>华东政法大学附属中学</t>
    <phoneticPr fontId="2" type="noConversion"/>
  </si>
  <si>
    <t>上海市仙霞高级中学</t>
    <phoneticPr fontId="2" type="noConversion"/>
  </si>
  <si>
    <t>上海市西郊学校</t>
    <phoneticPr fontId="2" type="noConversion"/>
  </si>
  <si>
    <t>上海市民办新虹桥中学</t>
    <phoneticPr fontId="2" type="noConversion"/>
  </si>
  <si>
    <t>上海市盲童学校</t>
    <phoneticPr fontId="2" type="noConversion"/>
  </si>
  <si>
    <t>长07045</t>
    <phoneticPr fontId="2" type="noConversion"/>
  </si>
  <si>
    <t>长07002</t>
    <phoneticPr fontId="2" type="noConversion"/>
  </si>
  <si>
    <t>长07003</t>
    <phoneticPr fontId="2" type="noConversion"/>
  </si>
  <si>
    <t>长07004</t>
    <phoneticPr fontId="2" type="noConversion"/>
  </si>
  <si>
    <t>长07005</t>
    <phoneticPr fontId="2" type="noConversion"/>
  </si>
  <si>
    <t>长07008</t>
    <phoneticPr fontId="2" type="noConversion"/>
  </si>
  <si>
    <t>长07033</t>
    <phoneticPr fontId="2" type="noConversion"/>
  </si>
  <si>
    <t>长07014</t>
    <phoneticPr fontId="2" type="noConversion"/>
  </si>
  <si>
    <t>长07047</t>
    <phoneticPr fontId="2" type="noConversion"/>
  </si>
  <si>
    <t>长07030</t>
    <phoneticPr fontId="2" type="noConversion"/>
  </si>
  <si>
    <t>上海市第三女子初级中学</t>
  </si>
  <si>
    <t>上海市延安实验初级中学</t>
  </si>
  <si>
    <t>上海市泸定中学</t>
  </si>
  <si>
    <t>上海市开元学校</t>
  </si>
  <si>
    <t>上海市复旦初级中学</t>
  </si>
  <si>
    <t>上海市省吾中学</t>
  </si>
  <si>
    <t>上海市娄山中学</t>
  </si>
  <si>
    <t>上海市姚连生中学</t>
  </si>
  <si>
    <t>上海市天山初级中学</t>
  </si>
  <si>
    <t>上海市新泾中学</t>
  </si>
  <si>
    <t>长宁初级职业技术学校</t>
  </si>
  <si>
    <t>上海市新元学校</t>
  </si>
  <si>
    <t>长07044</t>
    <phoneticPr fontId="2" type="noConversion"/>
  </si>
  <si>
    <t>长07046</t>
    <phoneticPr fontId="2" type="noConversion"/>
  </si>
  <si>
    <t>长07012</t>
    <phoneticPr fontId="2" type="noConversion"/>
  </si>
  <si>
    <t>长07011</t>
    <phoneticPr fontId="2" type="noConversion"/>
  </si>
  <si>
    <t>长07013</t>
    <phoneticPr fontId="2" type="noConversion"/>
  </si>
  <si>
    <t>长07035</t>
    <phoneticPr fontId="2" type="noConversion"/>
  </si>
  <si>
    <t>长07015</t>
    <phoneticPr fontId="2" type="noConversion"/>
  </si>
  <si>
    <t>长07020</t>
    <phoneticPr fontId="2" type="noConversion"/>
  </si>
  <si>
    <t>长07023</t>
    <phoneticPr fontId="2" type="noConversion"/>
  </si>
  <si>
    <t>长07027</t>
    <phoneticPr fontId="2" type="noConversion"/>
  </si>
  <si>
    <t>长07034</t>
    <phoneticPr fontId="2" type="noConversion"/>
  </si>
  <si>
    <t>长07022</t>
    <phoneticPr fontId="2" type="noConversion"/>
  </si>
  <si>
    <t>长07010</t>
    <phoneticPr fontId="2" type="noConversion"/>
  </si>
  <si>
    <t>长07009</t>
    <phoneticPr fontId="2" type="noConversion"/>
  </si>
  <si>
    <t>长07037</t>
    <phoneticPr fontId="2" type="noConversion"/>
  </si>
  <si>
    <t>长07048</t>
    <phoneticPr fontId="2" type="noConversion"/>
  </si>
  <si>
    <t>长07036</t>
    <phoneticPr fontId="2" type="noConversion"/>
  </si>
  <si>
    <t>长07050</t>
    <phoneticPr fontId="2" type="noConversion"/>
  </si>
  <si>
    <t>长07049</t>
    <phoneticPr fontId="2" type="noConversion"/>
  </si>
  <si>
    <t>长07053</t>
    <phoneticPr fontId="2" type="noConversion"/>
  </si>
  <si>
    <t>上海市延安初级中学</t>
    <phoneticPr fontId="2" type="noConversion"/>
  </si>
  <si>
    <t>上海市虹桥中学</t>
    <phoneticPr fontId="2" type="noConversion"/>
  </si>
  <si>
    <t>上海市天山第二中学</t>
    <phoneticPr fontId="2" type="noConversion"/>
  </si>
  <si>
    <t>上海市西延安中学</t>
    <phoneticPr fontId="2" type="noConversion"/>
  </si>
  <si>
    <t>上海市长宁中学</t>
    <phoneticPr fontId="2" type="noConversion"/>
  </si>
  <si>
    <t>上海市民办新世纪中学</t>
    <phoneticPr fontId="2" type="noConversion"/>
  </si>
  <si>
    <t>长07052</t>
    <phoneticPr fontId="2" type="noConversion"/>
  </si>
  <si>
    <t>上海市现代职业技术学校</t>
    <phoneticPr fontId="2" type="noConversion"/>
  </si>
  <si>
    <t>上海市九洲艺术学校(仙高普美班）</t>
    <phoneticPr fontId="2" type="noConversion"/>
  </si>
  <si>
    <t>上海戏剧学院附属舞蹈学校</t>
    <phoneticPr fontId="2" type="noConversion"/>
  </si>
  <si>
    <t>上海市九洲艺术学校（本部）</t>
    <phoneticPr fontId="2" type="noConversion"/>
  </si>
  <si>
    <t>（签报单位盖章）</t>
    <phoneticPr fontId="2" type="noConversion"/>
  </si>
  <si>
    <r>
      <t xml:space="preserve">   </t>
    </r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√</t>
    </r>
    <r>
      <rPr>
        <sz val="11"/>
        <color indexed="8"/>
        <rFont val="宋体"/>
        <charset val="134"/>
      </rPr>
      <t>初中〇</t>
    </r>
    <r>
      <rPr>
        <sz val="11"/>
        <color theme="1"/>
        <rFont val="宋体"/>
        <charset val="134"/>
        <scheme val="minor"/>
      </rPr>
      <t xml:space="preserve">  高中〇  中职〇</t>
    </r>
    <phoneticPr fontId="2" type="noConversion"/>
  </si>
  <si>
    <t xml:space="preserve">    初中〇  √高中〇  √中职〇</t>
    <phoneticPr fontId="2" type="noConversion"/>
  </si>
  <si>
    <t>签报时间：2015.3.27</t>
    <phoneticPr fontId="2" type="noConversion"/>
  </si>
  <si>
    <t>签报人：杨怡宁</t>
    <phoneticPr fontId="2" type="noConversion"/>
  </si>
  <si>
    <t>注：本表由区县团组织按初中、高中、中职分表填写，作为区县学生团员发展整体方案的附件，每学期初报团市委学校部备案(初中表格由学校部转少年部)。</t>
    <phoneticPr fontId="2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</si>
</sst>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20"/>
      <color indexed="8"/>
      <name val="华文中宋"/>
      <charset val="134"/>
    </font>
    <font>
      <sz val="20"/>
      <color indexed="8"/>
      <name val="宋体"/>
      <charset val="134"/>
    </font>
    <font>
      <u/>
      <sz val="20"/>
      <color indexed="8"/>
      <name val="宋体"/>
      <charset val="134"/>
    </font>
    <font>
      <u/>
      <sz val="20"/>
      <color indexed="8"/>
      <name val="华文中宋"/>
      <charset val="134"/>
    </font>
    <font>
      <sz val="20"/>
      <name val="华文中宋"/>
      <charset val="134"/>
    </font>
    <font>
      <b/>
      <sz val="11"/>
      <color indexed="8"/>
      <name val="楷体_GB2312"/>
      <family val="3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20"/>
      <name val="宋体"/>
      <charset val="134"/>
    </font>
    <font>
      <sz val="11"/>
      <color indexed="8"/>
      <name val="仿宋_GB2312"/>
      <family val="3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10" fontId="0" fillId="0" borderId="0" xfId="0" applyNumberFormat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10" fontId="0" fillId="0" borderId="0" xfId="0" applyNumberForma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0" fontId="0" fillId="0" borderId="15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0" fontId="0" fillId="0" borderId="25" xfId="0" applyNumberFormat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10" fontId="0" fillId="0" borderId="26" xfId="0" applyNumberForma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0" fontId="17" fillId="0" borderId="5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0" fontId="17" fillId="0" borderId="5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0" fontId="17" fillId="0" borderId="14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10" fontId="0" fillId="0" borderId="36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left" vertical="center"/>
    </xf>
    <xf numFmtId="10" fontId="10" fillId="0" borderId="42" xfId="0" applyNumberFormat="1" applyFont="1" applyBorder="1" applyAlignment="1">
      <alignment horizontal="center" vertical="center" wrapText="1"/>
    </xf>
    <xf numFmtId="10" fontId="10" fillId="0" borderId="4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G15" sqref="G15"/>
    </sheetView>
  </sheetViews>
  <sheetFormatPr defaultRowHeight="13.5"/>
  <cols>
    <col min="1" max="1" width="5.25" style="32" customWidth="1"/>
    <col min="2" max="2" width="33.375" style="32" customWidth="1"/>
    <col min="3" max="3" width="10.125" style="32" customWidth="1"/>
    <col min="4" max="4" width="7.875" style="32" customWidth="1"/>
    <col min="5" max="7" width="9.375" style="32" customWidth="1"/>
    <col min="8" max="8" width="7.625" style="32" customWidth="1"/>
    <col min="9" max="9" width="9.375" style="32" customWidth="1"/>
    <col min="10" max="10" width="7.625" style="32" customWidth="1"/>
    <col min="11" max="11" width="9.375" style="32" customWidth="1"/>
    <col min="12" max="12" width="8.5" style="11" customWidth="1"/>
    <col min="13" max="13" width="9.375" style="11" customWidth="1"/>
    <col min="14" max="14" width="7.5" style="32" customWidth="1"/>
    <col min="15" max="16384" width="9" style="32"/>
  </cols>
  <sheetData>
    <row r="1" spans="1:14" ht="20.25" customHeight="1">
      <c r="A1" s="100" t="s">
        <v>3</v>
      </c>
      <c r="B1" s="100"/>
    </row>
    <row r="2" spans="1:14" ht="18" customHeight="1">
      <c r="K2" s="101" t="s">
        <v>92</v>
      </c>
      <c r="L2" s="101"/>
      <c r="M2" s="101"/>
      <c r="N2" s="101"/>
    </row>
    <row r="3" spans="1:14" ht="33.75" customHeight="1">
      <c r="A3" s="108" t="s">
        <v>17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22.5" customHeight="1">
      <c r="A4" s="106" t="s">
        <v>93</v>
      </c>
      <c r="B4" s="106"/>
    </row>
    <row r="5" spans="1:14" ht="20.25" customHeight="1" thickBot="1">
      <c r="A5" s="107" t="s">
        <v>94</v>
      </c>
      <c r="B5" s="107"/>
      <c r="C5" s="33"/>
      <c r="L5" s="111" t="s">
        <v>90</v>
      </c>
      <c r="M5" s="111"/>
      <c r="N5" s="111"/>
    </row>
    <row r="6" spans="1:14" ht="33" customHeight="1" thickTop="1">
      <c r="A6" s="102" t="s">
        <v>2</v>
      </c>
      <c r="B6" s="104" t="s">
        <v>9</v>
      </c>
      <c r="C6" s="109" t="s">
        <v>16</v>
      </c>
      <c r="D6" s="95" t="s">
        <v>1</v>
      </c>
      <c r="E6" s="96"/>
      <c r="F6" s="97" t="s">
        <v>4</v>
      </c>
      <c r="G6" s="96"/>
      <c r="H6" s="97" t="s">
        <v>7</v>
      </c>
      <c r="I6" s="96"/>
      <c r="J6" s="97" t="s">
        <v>12</v>
      </c>
      <c r="K6" s="96"/>
      <c r="L6" s="97" t="s">
        <v>13</v>
      </c>
      <c r="M6" s="96"/>
      <c r="N6" s="98" t="s">
        <v>0</v>
      </c>
    </row>
    <row r="7" spans="1:14" ht="30.75" customHeight="1" thickBot="1">
      <c r="A7" s="103"/>
      <c r="B7" s="105"/>
      <c r="C7" s="110"/>
      <c r="D7" s="4" t="s">
        <v>6</v>
      </c>
      <c r="E7" s="5" t="s">
        <v>8</v>
      </c>
      <c r="F7" s="6" t="s">
        <v>6</v>
      </c>
      <c r="G7" s="5" t="s">
        <v>8</v>
      </c>
      <c r="H7" s="6" t="s">
        <v>5</v>
      </c>
      <c r="I7" s="5" t="s">
        <v>8</v>
      </c>
      <c r="J7" s="4" t="s">
        <v>5</v>
      </c>
      <c r="K7" s="5" t="s">
        <v>8</v>
      </c>
      <c r="L7" s="12" t="s">
        <v>5</v>
      </c>
      <c r="M7" s="12" t="s">
        <v>11</v>
      </c>
      <c r="N7" s="99"/>
    </row>
    <row r="8" spans="1:14" ht="21.75" customHeight="1">
      <c r="A8" s="7">
        <v>0</v>
      </c>
      <c r="B8" s="34" t="s">
        <v>10</v>
      </c>
      <c r="C8" s="35"/>
      <c r="D8" s="19">
        <f>SUM(D9:D22)</f>
        <v>6746</v>
      </c>
      <c r="E8" s="19">
        <f>SUM(E9:E22)</f>
        <v>2170</v>
      </c>
      <c r="F8" s="19">
        <f t="shared" ref="F8:K8" si="0">SUM(F9:F22)</f>
        <v>5257</v>
      </c>
      <c r="G8" s="19">
        <f t="shared" si="0"/>
        <v>1804</v>
      </c>
      <c r="H8" s="19">
        <f t="shared" si="0"/>
        <v>29</v>
      </c>
      <c r="I8" s="19">
        <f t="shared" si="0"/>
        <v>3</v>
      </c>
      <c r="J8" s="19">
        <f t="shared" si="0"/>
        <v>5286</v>
      </c>
      <c r="K8" s="19">
        <f t="shared" si="0"/>
        <v>1807</v>
      </c>
      <c r="L8" s="13">
        <f>J8/D8</f>
        <v>0.78357545211977464</v>
      </c>
      <c r="M8" s="13">
        <f>K8/E8</f>
        <v>0.83271889400921661</v>
      </c>
      <c r="N8" s="20"/>
    </row>
    <row r="9" spans="1:14" ht="21.75" customHeight="1">
      <c r="A9" s="8">
        <v>1</v>
      </c>
      <c r="B9" s="36" t="s">
        <v>27</v>
      </c>
      <c r="C9" s="35" t="s">
        <v>38</v>
      </c>
      <c r="D9" s="19">
        <v>1232</v>
      </c>
      <c r="E9" s="21">
        <v>434</v>
      </c>
      <c r="F9" s="21">
        <v>1164</v>
      </c>
      <c r="G9" s="21">
        <v>405</v>
      </c>
      <c r="H9" s="21">
        <v>0</v>
      </c>
      <c r="I9" s="21">
        <v>0</v>
      </c>
      <c r="J9" s="21">
        <f>F9+H9</f>
        <v>1164</v>
      </c>
      <c r="K9" s="21">
        <f>G9+I9</f>
        <v>405</v>
      </c>
      <c r="L9" s="13">
        <f>J9/D9</f>
        <v>0.94480519480519476</v>
      </c>
      <c r="M9" s="13">
        <f>K9/E9</f>
        <v>0.93317972350230416</v>
      </c>
      <c r="N9" s="20"/>
    </row>
    <row r="10" spans="1:14" ht="21.75" customHeight="1">
      <c r="A10" s="7">
        <v>2</v>
      </c>
      <c r="B10" s="36" t="s">
        <v>28</v>
      </c>
      <c r="C10" s="35" t="s">
        <v>37</v>
      </c>
      <c r="D10" s="19">
        <v>763</v>
      </c>
      <c r="E10" s="21">
        <v>267</v>
      </c>
      <c r="F10" s="21">
        <v>724</v>
      </c>
      <c r="G10" s="21">
        <v>261</v>
      </c>
      <c r="H10" s="21">
        <v>0</v>
      </c>
      <c r="I10" s="21">
        <v>0</v>
      </c>
      <c r="J10" s="21">
        <f t="shared" ref="J10:J21" si="1">F10+H10</f>
        <v>724</v>
      </c>
      <c r="K10" s="21">
        <f t="shared" ref="K10:K21" si="2">G10+I10</f>
        <v>261</v>
      </c>
      <c r="L10" s="13">
        <f t="shared" ref="L10:L18" si="3">J10/D10</f>
        <v>0.94888597640891215</v>
      </c>
      <c r="M10" s="13">
        <f t="shared" ref="M10:M19" si="4">K10/E10</f>
        <v>0.97752808988764039</v>
      </c>
      <c r="N10" s="20"/>
    </row>
    <row r="11" spans="1:14" ht="21.75" customHeight="1">
      <c r="A11" s="8">
        <v>3</v>
      </c>
      <c r="B11" s="36" t="s">
        <v>29</v>
      </c>
      <c r="C11" s="35" t="s">
        <v>39</v>
      </c>
      <c r="D11" s="19">
        <v>813</v>
      </c>
      <c r="E11" s="21">
        <v>258</v>
      </c>
      <c r="F11" s="21">
        <v>733</v>
      </c>
      <c r="G11" s="21">
        <v>233</v>
      </c>
      <c r="H11" s="21">
        <v>0</v>
      </c>
      <c r="I11" s="21">
        <v>0</v>
      </c>
      <c r="J11" s="21">
        <f t="shared" si="1"/>
        <v>733</v>
      </c>
      <c r="K11" s="21">
        <f t="shared" si="2"/>
        <v>233</v>
      </c>
      <c r="L11" s="13">
        <f t="shared" si="3"/>
        <v>0.9015990159901599</v>
      </c>
      <c r="M11" s="13">
        <f t="shared" si="4"/>
        <v>0.9031007751937985</v>
      </c>
      <c r="N11" s="20"/>
    </row>
    <row r="12" spans="1:14" ht="21.75" customHeight="1">
      <c r="A12" s="7">
        <v>4</v>
      </c>
      <c r="B12" s="36" t="s">
        <v>30</v>
      </c>
      <c r="C12" s="35" t="s">
        <v>40</v>
      </c>
      <c r="D12" s="19">
        <v>709</v>
      </c>
      <c r="E12" s="21">
        <v>237</v>
      </c>
      <c r="F12" s="21">
        <v>612</v>
      </c>
      <c r="G12" s="21">
        <v>205</v>
      </c>
      <c r="H12" s="21">
        <v>0</v>
      </c>
      <c r="I12" s="21">
        <v>0</v>
      </c>
      <c r="J12" s="21">
        <f t="shared" si="1"/>
        <v>612</v>
      </c>
      <c r="K12" s="21">
        <f t="shared" si="2"/>
        <v>205</v>
      </c>
      <c r="L12" s="13">
        <f t="shared" si="3"/>
        <v>0.86318758815232721</v>
      </c>
      <c r="M12" s="13">
        <f t="shared" si="4"/>
        <v>0.86497890295358648</v>
      </c>
      <c r="N12" s="20"/>
    </row>
    <row r="13" spans="1:14" ht="21.75" customHeight="1">
      <c r="A13" s="8">
        <v>5</v>
      </c>
      <c r="B13" s="36" t="s">
        <v>31</v>
      </c>
      <c r="C13" s="37" t="s">
        <v>41</v>
      </c>
      <c r="D13" s="22">
        <v>362</v>
      </c>
      <c r="E13" s="23">
        <v>126</v>
      </c>
      <c r="F13" s="23">
        <v>306</v>
      </c>
      <c r="G13" s="23">
        <v>105</v>
      </c>
      <c r="H13" s="23">
        <v>2</v>
      </c>
      <c r="I13" s="23">
        <v>0</v>
      </c>
      <c r="J13" s="21">
        <f t="shared" si="1"/>
        <v>308</v>
      </c>
      <c r="K13" s="21">
        <f t="shared" si="2"/>
        <v>105</v>
      </c>
      <c r="L13" s="13">
        <f t="shared" si="3"/>
        <v>0.850828729281768</v>
      </c>
      <c r="M13" s="13">
        <f t="shared" si="4"/>
        <v>0.83333333333333337</v>
      </c>
      <c r="N13" s="24"/>
    </row>
    <row r="14" spans="1:14" ht="21.75" customHeight="1">
      <c r="A14" s="7">
        <v>6</v>
      </c>
      <c r="B14" s="36" t="s">
        <v>32</v>
      </c>
      <c r="C14" s="37" t="s">
        <v>42</v>
      </c>
      <c r="D14" s="22">
        <v>379</v>
      </c>
      <c r="E14" s="23">
        <v>127</v>
      </c>
      <c r="F14" s="23">
        <v>306</v>
      </c>
      <c r="G14" s="23">
        <v>106</v>
      </c>
      <c r="H14" s="23">
        <v>0</v>
      </c>
      <c r="I14" s="23">
        <v>0</v>
      </c>
      <c r="J14" s="21">
        <f t="shared" si="1"/>
        <v>306</v>
      </c>
      <c r="K14" s="21">
        <f t="shared" si="2"/>
        <v>106</v>
      </c>
      <c r="L14" s="13">
        <f t="shared" si="3"/>
        <v>0.80738786279683372</v>
      </c>
      <c r="M14" s="13">
        <f t="shared" si="4"/>
        <v>0.83464566929133854</v>
      </c>
      <c r="N14" s="24"/>
    </row>
    <row r="15" spans="1:14" ht="21.75" customHeight="1">
      <c r="A15" s="8">
        <v>7</v>
      </c>
      <c r="B15" s="36" t="s">
        <v>33</v>
      </c>
      <c r="C15" s="37" t="s">
        <v>43</v>
      </c>
      <c r="D15" s="22">
        <v>381</v>
      </c>
      <c r="E15" s="23">
        <v>120</v>
      </c>
      <c r="F15" s="23">
        <v>302</v>
      </c>
      <c r="G15" s="23">
        <v>99</v>
      </c>
      <c r="H15" s="23">
        <v>0</v>
      </c>
      <c r="I15" s="23">
        <v>0</v>
      </c>
      <c r="J15" s="21">
        <f t="shared" si="1"/>
        <v>302</v>
      </c>
      <c r="K15" s="21">
        <f t="shared" si="2"/>
        <v>99</v>
      </c>
      <c r="L15" s="13">
        <f t="shared" si="3"/>
        <v>0.79265091863517056</v>
      </c>
      <c r="M15" s="13">
        <f t="shared" si="4"/>
        <v>0.82499999999999996</v>
      </c>
      <c r="N15" s="24"/>
    </row>
    <row r="16" spans="1:14" ht="21.75" customHeight="1">
      <c r="A16" s="8">
        <v>8</v>
      </c>
      <c r="B16" s="36" t="s">
        <v>34</v>
      </c>
      <c r="C16" s="37" t="s">
        <v>44</v>
      </c>
      <c r="D16" s="22">
        <v>254</v>
      </c>
      <c r="E16" s="23">
        <v>74</v>
      </c>
      <c r="F16" s="23">
        <v>186</v>
      </c>
      <c r="G16" s="23">
        <v>58</v>
      </c>
      <c r="H16" s="23">
        <v>3</v>
      </c>
      <c r="I16" s="23">
        <v>0</v>
      </c>
      <c r="J16" s="21">
        <f t="shared" si="1"/>
        <v>189</v>
      </c>
      <c r="K16" s="21">
        <f t="shared" si="2"/>
        <v>58</v>
      </c>
      <c r="L16" s="13">
        <f t="shared" si="3"/>
        <v>0.74409448818897639</v>
      </c>
      <c r="M16" s="13">
        <f t="shared" si="4"/>
        <v>0.78378378378378377</v>
      </c>
      <c r="N16" s="24"/>
    </row>
    <row r="17" spans="1:14" ht="21.75" customHeight="1">
      <c r="A17" s="93">
        <v>9</v>
      </c>
      <c r="B17" s="38" t="s">
        <v>35</v>
      </c>
      <c r="C17" s="39" t="s">
        <v>45</v>
      </c>
      <c r="D17" s="25">
        <v>378</v>
      </c>
      <c r="E17" s="26">
        <v>126</v>
      </c>
      <c r="F17" s="26">
        <v>273</v>
      </c>
      <c r="G17" s="26">
        <v>106</v>
      </c>
      <c r="H17" s="26">
        <v>0</v>
      </c>
      <c r="I17" s="26">
        <v>0</v>
      </c>
      <c r="J17" s="21">
        <f t="shared" si="1"/>
        <v>273</v>
      </c>
      <c r="K17" s="21">
        <f t="shared" si="2"/>
        <v>106</v>
      </c>
      <c r="L17" s="13">
        <f t="shared" si="3"/>
        <v>0.72222222222222221</v>
      </c>
      <c r="M17" s="13">
        <f t="shared" si="4"/>
        <v>0.84126984126984128</v>
      </c>
      <c r="N17" s="27"/>
    </row>
    <row r="18" spans="1:14" ht="21.75" customHeight="1" thickBot="1">
      <c r="A18" s="93">
        <v>10</v>
      </c>
      <c r="B18" s="38" t="s">
        <v>36</v>
      </c>
      <c r="C18" s="39" t="s">
        <v>46</v>
      </c>
      <c r="D18" s="25">
        <v>39</v>
      </c>
      <c r="E18" s="26">
        <v>19</v>
      </c>
      <c r="F18" s="26">
        <v>29</v>
      </c>
      <c r="G18" s="26">
        <v>19</v>
      </c>
      <c r="H18" s="26">
        <v>2</v>
      </c>
      <c r="I18" s="26">
        <v>0</v>
      </c>
      <c r="J18" s="44">
        <f t="shared" si="1"/>
        <v>31</v>
      </c>
      <c r="K18" s="44">
        <f t="shared" si="2"/>
        <v>19</v>
      </c>
      <c r="L18" s="45">
        <f t="shared" si="3"/>
        <v>0.79487179487179482</v>
      </c>
      <c r="M18" s="45">
        <f t="shared" si="4"/>
        <v>1</v>
      </c>
      <c r="N18" s="27"/>
    </row>
    <row r="19" spans="1:14" s="43" customFormat="1" ht="21.75" customHeight="1">
      <c r="A19" s="49">
        <v>1</v>
      </c>
      <c r="B19" s="50" t="s">
        <v>86</v>
      </c>
      <c r="C19" s="51" t="s">
        <v>77</v>
      </c>
      <c r="D19" s="46">
        <v>1097</v>
      </c>
      <c r="E19" s="46">
        <v>305</v>
      </c>
      <c r="F19" s="46">
        <v>426</v>
      </c>
      <c r="G19" s="46">
        <v>161</v>
      </c>
      <c r="H19" s="46">
        <v>17</v>
      </c>
      <c r="I19" s="46">
        <v>0</v>
      </c>
      <c r="J19" s="46">
        <f t="shared" si="1"/>
        <v>443</v>
      </c>
      <c r="K19" s="46">
        <f t="shared" si="2"/>
        <v>161</v>
      </c>
      <c r="L19" s="47">
        <f>J19/D19</f>
        <v>0.40382862351868731</v>
      </c>
      <c r="M19" s="47">
        <f t="shared" si="4"/>
        <v>0.52786885245901638</v>
      </c>
      <c r="N19" s="48"/>
    </row>
    <row r="20" spans="1:14" ht="21.75" customHeight="1">
      <c r="A20" s="8">
        <v>2</v>
      </c>
      <c r="B20" s="40" t="s">
        <v>87</v>
      </c>
      <c r="C20" s="22" t="s">
        <v>43</v>
      </c>
      <c r="D20" s="23">
        <v>180</v>
      </c>
      <c r="E20" s="23">
        <v>61</v>
      </c>
      <c r="F20" s="23">
        <v>118</v>
      </c>
      <c r="G20" s="23">
        <v>45</v>
      </c>
      <c r="H20" s="23">
        <v>0</v>
      </c>
      <c r="I20" s="23">
        <v>0</v>
      </c>
      <c r="J20" s="21">
        <f t="shared" si="1"/>
        <v>118</v>
      </c>
      <c r="K20" s="21">
        <f t="shared" si="2"/>
        <v>45</v>
      </c>
      <c r="L20" s="28">
        <f>J20/D20</f>
        <v>0.65555555555555556</v>
      </c>
      <c r="M20" s="28">
        <v>0</v>
      </c>
      <c r="N20" s="24"/>
    </row>
    <row r="21" spans="1:14" ht="21.75" customHeight="1">
      <c r="A21" s="8">
        <v>3</v>
      </c>
      <c r="B21" s="40" t="s">
        <v>88</v>
      </c>
      <c r="C21" s="22" t="s">
        <v>78</v>
      </c>
      <c r="D21" s="23">
        <v>103</v>
      </c>
      <c r="E21" s="23">
        <v>0</v>
      </c>
      <c r="F21" s="23">
        <v>64</v>
      </c>
      <c r="G21" s="23">
        <v>0</v>
      </c>
      <c r="H21" s="23">
        <v>1</v>
      </c>
      <c r="I21" s="23">
        <v>0</v>
      </c>
      <c r="J21" s="21">
        <f t="shared" si="1"/>
        <v>65</v>
      </c>
      <c r="K21" s="21">
        <f t="shared" si="2"/>
        <v>0</v>
      </c>
      <c r="L21" s="28">
        <f>J21/D21</f>
        <v>0.6310679611650486</v>
      </c>
      <c r="M21" s="28">
        <v>0</v>
      </c>
      <c r="N21" s="24"/>
    </row>
    <row r="22" spans="1:14" ht="21.75" customHeight="1" thickBot="1">
      <c r="A22" s="18">
        <v>4</v>
      </c>
      <c r="B22" s="41" t="s">
        <v>89</v>
      </c>
      <c r="C22" s="42" t="s">
        <v>85</v>
      </c>
      <c r="D22" s="29">
        <v>56</v>
      </c>
      <c r="E22" s="29">
        <v>16</v>
      </c>
      <c r="F22" s="29">
        <v>14</v>
      </c>
      <c r="G22" s="29">
        <v>1</v>
      </c>
      <c r="H22" s="29">
        <v>4</v>
      </c>
      <c r="I22" s="29">
        <v>3</v>
      </c>
      <c r="J22" s="29">
        <v>18</v>
      </c>
      <c r="K22" s="29">
        <v>4</v>
      </c>
      <c r="L22" s="30">
        <f>J22/D22</f>
        <v>0.32142857142857145</v>
      </c>
      <c r="M22" s="30">
        <f>K22/E22</f>
        <v>0.25</v>
      </c>
      <c r="N22" s="31"/>
    </row>
    <row r="23" spans="1:14" ht="21" customHeight="1" thickTop="1">
      <c r="A23" s="94" t="s">
        <v>15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</row>
    <row r="24" spans="1:14" ht="24.95" customHeight="1">
      <c r="G24" s="32" t="s">
        <v>14</v>
      </c>
    </row>
    <row r="25" spans="1:14" ht="24.95" customHeight="1"/>
    <row r="26" spans="1:14" ht="24.95" customHeight="1"/>
    <row r="27" spans="1:14" ht="24.95" customHeight="1"/>
    <row r="28" spans="1:14" ht="24.95" customHeight="1"/>
    <row r="29" spans="1:14" ht="24.95" customHeight="1"/>
    <row r="30" spans="1:14" ht="24.95" customHeight="1"/>
    <row r="31" spans="1:14" ht="24.95" customHeight="1"/>
    <row r="32" spans="1:14" ht="24.95" customHeight="1"/>
    <row r="33" ht="24.95" customHeight="1"/>
    <row r="34" ht="24.95" customHeight="1"/>
    <row r="35" ht="24.95" customHeight="1"/>
    <row r="36" ht="24.95" customHeight="1"/>
  </sheetData>
  <mergeCells count="16">
    <mergeCell ref="A1:B1"/>
    <mergeCell ref="K2:N2"/>
    <mergeCell ref="A6:A7"/>
    <mergeCell ref="B6:B7"/>
    <mergeCell ref="A4:B4"/>
    <mergeCell ref="A5:B5"/>
    <mergeCell ref="A3:N3"/>
    <mergeCell ref="C6:C7"/>
    <mergeCell ref="L5:N5"/>
    <mergeCell ref="A23:N23"/>
    <mergeCell ref="D6:E6"/>
    <mergeCell ref="F6:G6"/>
    <mergeCell ref="H6:I6"/>
    <mergeCell ref="L6:M6"/>
    <mergeCell ref="J6:K6"/>
    <mergeCell ref="N6:N7"/>
  </mergeCells>
  <phoneticPr fontId="2" type="noConversion"/>
  <pageMargins left="0.39370078740157483" right="0.19685039370078741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"/>
  <sheetViews>
    <sheetView topLeftCell="A4" workbookViewId="0">
      <selection activeCell="H20" sqref="H20"/>
    </sheetView>
  </sheetViews>
  <sheetFormatPr defaultRowHeight="13.5"/>
  <cols>
    <col min="1" max="1" width="5.25" customWidth="1"/>
    <col min="2" max="2" width="23" customWidth="1"/>
    <col min="3" max="3" width="11.25" customWidth="1"/>
    <col min="4" max="11" width="9.375" customWidth="1"/>
    <col min="12" max="13" width="9.375" style="14" customWidth="1"/>
    <col min="14" max="14" width="7.5" customWidth="1"/>
  </cols>
  <sheetData>
    <row r="1" spans="1:14" ht="15.75" customHeight="1">
      <c r="A1" s="3" t="s">
        <v>3</v>
      </c>
    </row>
    <row r="2" spans="1:14" s="32" customFormat="1" ht="13.5" customHeight="1">
      <c r="K2" s="101" t="s">
        <v>91</v>
      </c>
      <c r="L2" s="101"/>
      <c r="M2" s="101"/>
      <c r="N2" s="101"/>
    </row>
    <row r="3" spans="1:14" ht="24.75" customHeight="1">
      <c r="A3" s="114" t="s">
        <v>17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ht="18" customHeight="1">
      <c r="A4" s="112" t="s">
        <v>93</v>
      </c>
      <c r="B4" s="112"/>
      <c r="C4" s="9"/>
      <c r="J4" s="2"/>
      <c r="K4" s="2"/>
      <c r="L4" s="15"/>
      <c r="M4" s="15"/>
      <c r="N4" s="2"/>
    </row>
    <row r="5" spans="1:14" ht="20.25" customHeight="1" thickBot="1">
      <c r="A5" s="113" t="s">
        <v>94</v>
      </c>
      <c r="B5" s="113"/>
      <c r="C5" s="10"/>
      <c r="N5" s="1" t="s">
        <v>18</v>
      </c>
    </row>
    <row r="6" spans="1:14" s="16" customFormat="1" ht="16.5" customHeight="1" thickTop="1">
      <c r="A6" s="102" t="s">
        <v>2</v>
      </c>
      <c r="B6" s="104" t="s">
        <v>9</v>
      </c>
      <c r="C6" s="109" t="s">
        <v>19</v>
      </c>
      <c r="D6" s="95" t="s">
        <v>20</v>
      </c>
      <c r="E6" s="96"/>
      <c r="F6" s="97" t="s">
        <v>4</v>
      </c>
      <c r="G6" s="96"/>
      <c r="H6" s="97" t="s">
        <v>7</v>
      </c>
      <c r="I6" s="96"/>
      <c r="J6" s="97" t="s">
        <v>21</v>
      </c>
      <c r="K6" s="96"/>
      <c r="L6" s="116" t="s">
        <v>22</v>
      </c>
      <c r="M6" s="117"/>
      <c r="N6" s="98" t="s">
        <v>23</v>
      </c>
    </row>
    <row r="7" spans="1:14" s="16" customFormat="1" ht="27" customHeight="1" thickBot="1">
      <c r="A7" s="103"/>
      <c r="B7" s="105"/>
      <c r="C7" s="110"/>
      <c r="D7" s="4" t="s">
        <v>24</v>
      </c>
      <c r="E7" s="5" t="s">
        <v>8</v>
      </c>
      <c r="F7" s="6" t="s">
        <v>24</v>
      </c>
      <c r="G7" s="5" t="s">
        <v>8</v>
      </c>
      <c r="H7" s="6" t="s">
        <v>24</v>
      </c>
      <c r="I7" s="5" t="s">
        <v>8</v>
      </c>
      <c r="J7" s="4" t="s">
        <v>24</v>
      </c>
      <c r="K7" s="5" t="s">
        <v>8</v>
      </c>
      <c r="L7" s="12" t="s">
        <v>24</v>
      </c>
      <c r="M7" s="12" t="s">
        <v>25</v>
      </c>
      <c r="N7" s="99"/>
    </row>
    <row r="8" spans="1:14" s="87" customFormat="1" ht="17.25" customHeight="1">
      <c r="A8" s="55">
        <v>0</v>
      </c>
      <c r="B8" s="56" t="s">
        <v>10</v>
      </c>
      <c r="C8" s="57"/>
      <c r="D8" s="58">
        <f>SUM(D9:D31)</f>
        <v>9637</v>
      </c>
      <c r="E8" s="58">
        <f t="shared" ref="E8:K8" si="0">SUM(E9:E31)</f>
        <v>3234</v>
      </c>
      <c r="F8" s="58">
        <f t="shared" si="0"/>
        <v>1782</v>
      </c>
      <c r="G8" s="58">
        <f t="shared" si="0"/>
        <v>1305</v>
      </c>
      <c r="H8" s="58">
        <f t="shared" si="0"/>
        <v>420</v>
      </c>
      <c r="I8" s="58">
        <f t="shared" si="0"/>
        <v>132</v>
      </c>
      <c r="J8" s="58">
        <f t="shared" si="0"/>
        <v>2202</v>
      </c>
      <c r="K8" s="58">
        <f t="shared" si="0"/>
        <v>1437</v>
      </c>
      <c r="L8" s="59">
        <f t="shared" ref="L8:M12" si="1">J8/D8</f>
        <v>0.228494344713085</v>
      </c>
      <c r="M8" s="59">
        <f t="shared" si="1"/>
        <v>0.44434137291280146</v>
      </c>
      <c r="N8" s="60"/>
    </row>
    <row r="9" spans="1:14" s="88" customFormat="1" ht="17.25" customHeight="1">
      <c r="A9" s="61">
        <v>1</v>
      </c>
      <c r="B9" s="52" t="s">
        <v>47</v>
      </c>
      <c r="C9" s="62" t="s">
        <v>59</v>
      </c>
      <c r="D9" s="63">
        <v>696</v>
      </c>
      <c r="E9" s="64">
        <v>240</v>
      </c>
      <c r="F9" s="64">
        <v>123</v>
      </c>
      <c r="G9" s="64">
        <v>100</v>
      </c>
      <c r="H9" s="64">
        <v>33</v>
      </c>
      <c r="I9" s="64">
        <v>0</v>
      </c>
      <c r="J9" s="64">
        <f>F9+H9</f>
        <v>156</v>
      </c>
      <c r="K9" s="64">
        <f>G9+I9</f>
        <v>100</v>
      </c>
      <c r="L9" s="65">
        <f t="shared" si="1"/>
        <v>0.22413793103448276</v>
      </c>
      <c r="M9" s="65">
        <f t="shared" si="1"/>
        <v>0.41666666666666669</v>
      </c>
      <c r="N9" s="66"/>
    </row>
    <row r="10" spans="1:14" s="88" customFormat="1" ht="17.25" customHeight="1">
      <c r="A10" s="55">
        <v>2</v>
      </c>
      <c r="B10" s="52" t="s">
        <v>79</v>
      </c>
      <c r="C10" s="62" t="s">
        <v>60</v>
      </c>
      <c r="D10" s="63">
        <v>1201</v>
      </c>
      <c r="E10" s="64">
        <v>406</v>
      </c>
      <c r="F10" s="64">
        <v>293</v>
      </c>
      <c r="G10" s="64">
        <v>216</v>
      </c>
      <c r="H10" s="64">
        <v>32</v>
      </c>
      <c r="I10" s="64">
        <v>0</v>
      </c>
      <c r="J10" s="64">
        <f t="shared" ref="J10:J31" si="2">F10+H10</f>
        <v>325</v>
      </c>
      <c r="K10" s="64">
        <f t="shared" ref="K10:K31" si="3">G10+I10</f>
        <v>216</v>
      </c>
      <c r="L10" s="65">
        <f t="shared" si="1"/>
        <v>0.27060782681099083</v>
      </c>
      <c r="M10" s="65">
        <f t="shared" si="1"/>
        <v>0.53201970443349755</v>
      </c>
      <c r="N10" s="66"/>
    </row>
    <row r="11" spans="1:14" s="88" customFormat="1" ht="17.25" customHeight="1">
      <c r="A11" s="61">
        <v>3</v>
      </c>
      <c r="B11" s="52" t="s">
        <v>31</v>
      </c>
      <c r="C11" s="62" t="s">
        <v>41</v>
      </c>
      <c r="D11" s="63">
        <v>401</v>
      </c>
      <c r="E11" s="64">
        <v>143</v>
      </c>
      <c r="F11" s="64">
        <v>77</v>
      </c>
      <c r="G11" s="64">
        <v>67</v>
      </c>
      <c r="H11" s="64">
        <v>20</v>
      </c>
      <c r="I11" s="64">
        <v>0</v>
      </c>
      <c r="J11" s="64">
        <f t="shared" si="2"/>
        <v>97</v>
      </c>
      <c r="K11" s="64">
        <f t="shared" si="3"/>
        <v>67</v>
      </c>
      <c r="L11" s="65">
        <f t="shared" si="1"/>
        <v>0.24189526184538654</v>
      </c>
      <c r="M11" s="65">
        <f t="shared" si="1"/>
        <v>0.46853146853146854</v>
      </c>
      <c r="N11" s="66"/>
    </row>
    <row r="12" spans="1:14" s="88" customFormat="1" ht="17.25" customHeight="1">
      <c r="A12" s="55">
        <v>4</v>
      </c>
      <c r="B12" s="52" t="s">
        <v>33</v>
      </c>
      <c r="C12" s="62" t="s">
        <v>43</v>
      </c>
      <c r="D12" s="63">
        <v>514</v>
      </c>
      <c r="E12" s="64">
        <v>185</v>
      </c>
      <c r="F12" s="64">
        <v>89</v>
      </c>
      <c r="G12" s="64">
        <v>78</v>
      </c>
      <c r="H12" s="64">
        <v>12</v>
      </c>
      <c r="I12" s="64">
        <v>0</v>
      </c>
      <c r="J12" s="64">
        <f t="shared" si="2"/>
        <v>101</v>
      </c>
      <c r="K12" s="64">
        <f t="shared" si="3"/>
        <v>78</v>
      </c>
      <c r="L12" s="65">
        <f t="shared" si="1"/>
        <v>0.19649805447470817</v>
      </c>
      <c r="M12" s="65">
        <f t="shared" si="1"/>
        <v>0.42162162162162165</v>
      </c>
      <c r="N12" s="66"/>
    </row>
    <row r="13" spans="1:14" s="88" customFormat="1" ht="17.25" customHeight="1">
      <c r="A13" s="61">
        <v>5</v>
      </c>
      <c r="B13" s="52" t="s">
        <v>32</v>
      </c>
      <c r="C13" s="67" t="s">
        <v>42</v>
      </c>
      <c r="D13" s="68">
        <v>279</v>
      </c>
      <c r="E13" s="69">
        <v>99</v>
      </c>
      <c r="F13" s="69">
        <v>80</v>
      </c>
      <c r="G13" s="69">
        <v>60</v>
      </c>
      <c r="H13" s="69">
        <v>0</v>
      </c>
      <c r="I13" s="69">
        <v>0</v>
      </c>
      <c r="J13" s="64">
        <f t="shared" si="2"/>
        <v>80</v>
      </c>
      <c r="K13" s="64">
        <f t="shared" si="3"/>
        <v>60</v>
      </c>
      <c r="L13" s="65">
        <f t="shared" ref="L13:L31" si="4">J13/D13</f>
        <v>0.28673835125448027</v>
      </c>
      <c r="M13" s="65">
        <f t="shared" ref="M13:M31" si="5">K13/E13</f>
        <v>0.60606060606060608</v>
      </c>
      <c r="N13" s="70"/>
    </row>
    <row r="14" spans="1:14" s="89" customFormat="1" ht="17.25" customHeight="1">
      <c r="A14" s="90">
        <v>6</v>
      </c>
      <c r="B14" s="53" t="s">
        <v>80</v>
      </c>
      <c r="C14" s="71" t="s">
        <v>61</v>
      </c>
      <c r="D14" s="72">
        <v>208</v>
      </c>
      <c r="E14" s="73">
        <v>67</v>
      </c>
      <c r="F14" s="73">
        <v>18</v>
      </c>
      <c r="G14" s="73">
        <v>12</v>
      </c>
      <c r="H14" s="73">
        <v>24</v>
      </c>
      <c r="I14" s="73">
        <v>18</v>
      </c>
      <c r="J14" s="74">
        <f t="shared" si="2"/>
        <v>42</v>
      </c>
      <c r="K14" s="74">
        <f t="shared" si="3"/>
        <v>30</v>
      </c>
      <c r="L14" s="75">
        <f t="shared" si="4"/>
        <v>0.20192307692307693</v>
      </c>
      <c r="M14" s="75">
        <f t="shared" si="5"/>
        <v>0.44776119402985076</v>
      </c>
      <c r="N14" s="76"/>
    </row>
    <row r="15" spans="1:14" s="88" customFormat="1" ht="17.25" customHeight="1">
      <c r="A15" s="61">
        <v>7</v>
      </c>
      <c r="B15" s="52" t="s">
        <v>81</v>
      </c>
      <c r="C15" s="67" t="s">
        <v>62</v>
      </c>
      <c r="D15" s="68">
        <v>365</v>
      </c>
      <c r="E15" s="69">
        <v>115</v>
      </c>
      <c r="F15" s="69">
        <v>70</v>
      </c>
      <c r="G15" s="69">
        <v>49</v>
      </c>
      <c r="H15" s="69">
        <v>13</v>
      </c>
      <c r="I15" s="69">
        <v>0</v>
      </c>
      <c r="J15" s="64">
        <f t="shared" si="2"/>
        <v>83</v>
      </c>
      <c r="K15" s="64">
        <f t="shared" si="3"/>
        <v>49</v>
      </c>
      <c r="L15" s="65">
        <f t="shared" si="4"/>
        <v>0.22739726027397261</v>
      </c>
      <c r="M15" s="65">
        <f t="shared" si="5"/>
        <v>0.42608695652173911</v>
      </c>
      <c r="N15" s="70"/>
    </row>
    <row r="16" spans="1:14" s="88" customFormat="1" ht="17.25" customHeight="1">
      <c r="A16" s="61">
        <v>8</v>
      </c>
      <c r="B16" s="52" t="s">
        <v>48</v>
      </c>
      <c r="C16" s="67" t="s">
        <v>63</v>
      </c>
      <c r="D16" s="68">
        <v>417</v>
      </c>
      <c r="E16" s="69">
        <v>120</v>
      </c>
      <c r="F16" s="69">
        <v>48</v>
      </c>
      <c r="G16" s="69">
        <v>36</v>
      </c>
      <c r="H16" s="69">
        <v>28</v>
      </c>
      <c r="I16" s="69">
        <v>18</v>
      </c>
      <c r="J16" s="64">
        <f t="shared" si="2"/>
        <v>76</v>
      </c>
      <c r="K16" s="64">
        <f t="shared" si="3"/>
        <v>54</v>
      </c>
      <c r="L16" s="65">
        <f t="shared" si="4"/>
        <v>0.18225419664268586</v>
      </c>
      <c r="M16" s="65">
        <f t="shared" si="5"/>
        <v>0.45</v>
      </c>
      <c r="N16" s="70"/>
    </row>
    <row r="17" spans="1:14" s="88" customFormat="1" ht="17.25" customHeight="1">
      <c r="A17" s="91">
        <v>9</v>
      </c>
      <c r="B17" s="52" t="s">
        <v>82</v>
      </c>
      <c r="C17" s="77" t="s">
        <v>64</v>
      </c>
      <c r="D17" s="78">
        <v>916</v>
      </c>
      <c r="E17" s="79">
        <v>327</v>
      </c>
      <c r="F17" s="79">
        <v>218</v>
      </c>
      <c r="G17" s="79">
        <v>170</v>
      </c>
      <c r="H17" s="79">
        <v>39</v>
      </c>
      <c r="I17" s="79">
        <v>0</v>
      </c>
      <c r="J17" s="64">
        <f t="shared" si="2"/>
        <v>257</v>
      </c>
      <c r="K17" s="64">
        <f t="shared" si="3"/>
        <v>170</v>
      </c>
      <c r="L17" s="65">
        <f t="shared" si="4"/>
        <v>0.28056768558951967</v>
      </c>
      <c r="M17" s="65">
        <f t="shared" si="5"/>
        <v>0.51987767584097855</v>
      </c>
      <c r="N17" s="80"/>
    </row>
    <row r="18" spans="1:14" s="88" customFormat="1" ht="17.25" customHeight="1">
      <c r="A18" s="91">
        <v>10</v>
      </c>
      <c r="B18" s="53" t="s">
        <v>83</v>
      </c>
      <c r="C18" s="77" t="s">
        <v>65</v>
      </c>
      <c r="D18" s="78">
        <v>170</v>
      </c>
      <c r="E18" s="79">
        <v>54</v>
      </c>
      <c r="F18" s="79">
        <v>20</v>
      </c>
      <c r="G18" s="79">
        <v>14</v>
      </c>
      <c r="H18" s="79">
        <v>15</v>
      </c>
      <c r="I18" s="79">
        <v>8</v>
      </c>
      <c r="J18" s="64">
        <f t="shared" si="2"/>
        <v>35</v>
      </c>
      <c r="K18" s="64">
        <f t="shared" si="3"/>
        <v>22</v>
      </c>
      <c r="L18" s="65">
        <f t="shared" si="4"/>
        <v>0.20588235294117646</v>
      </c>
      <c r="M18" s="65">
        <f t="shared" si="5"/>
        <v>0.40740740740740738</v>
      </c>
      <c r="N18" s="80"/>
    </row>
    <row r="19" spans="1:14" s="88" customFormat="1" ht="17.25" customHeight="1">
      <c r="A19" s="91">
        <v>11</v>
      </c>
      <c r="B19" s="53" t="s">
        <v>49</v>
      </c>
      <c r="C19" s="77" t="s">
        <v>66</v>
      </c>
      <c r="D19" s="78">
        <v>205</v>
      </c>
      <c r="E19" s="79">
        <v>56</v>
      </c>
      <c r="F19" s="79">
        <v>32</v>
      </c>
      <c r="G19" s="79">
        <v>18</v>
      </c>
      <c r="H19" s="79">
        <v>15</v>
      </c>
      <c r="I19" s="79">
        <v>5</v>
      </c>
      <c r="J19" s="64">
        <f t="shared" si="2"/>
        <v>47</v>
      </c>
      <c r="K19" s="64">
        <f t="shared" si="3"/>
        <v>23</v>
      </c>
      <c r="L19" s="65">
        <f t="shared" si="4"/>
        <v>0.22926829268292684</v>
      </c>
      <c r="M19" s="65">
        <f t="shared" si="5"/>
        <v>0.4107142857142857</v>
      </c>
      <c r="N19" s="80"/>
    </row>
    <row r="20" spans="1:14" s="88" customFormat="1" ht="17.25" customHeight="1">
      <c r="A20" s="91">
        <v>12</v>
      </c>
      <c r="B20" s="52" t="s">
        <v>50</v>
      </c>
      <c r="C20" s="77" t="s">
        <v>67</v>
      </c>
      <c r="D20" s="78">
        <v>433</v>
      </c>
      <c r="E20" s="79">
        <v>166</v>
      </c>
      <c r="F20" s="79">
        <v>94</v>
      </c>
      <c r="G20" s="79">
        <v>75</v>
      </c>
      <c r="H20" s="79">
        <v>11</v>
      </c>
      <c r="I20" s="81">
        <v>1</v>
      </c>
      <c r="J20" s="64">
        <f t="shared" si="2"/>
        <v>105</v>
      </c>
      <c r="K20" s="64">
        <f t="shared" si="3"/>
        <v>76</v>
      </c>
      <c r="L20" s="65">
        <f t="shared" si="4"/>
        <v>0.24249422632794457</v>
      </c>
      <c r="M20" s="65">
        <f t="shared" si="5"/>
        <v>0.45783132530120479</v>
      </c>
      <c r="N20" s="80"/>
    </row>
    <row r="21" spans="1:14" s="88" customFormat="1" ht="17.25" customHeight="1">
      <c r="A21" s="91">
        <v>13</v>
      </c>
      <c r="B21" s="52" t="s">
        <v>51</v>
      </c>
      <c r="C21" s="77" t="s">
        <v>68</v>
      </c>
      <c r="D21" s="78">
        <v>437</v>
      </c>
      <c r="E21" s="79">
        <v>133</v>
      </c>
      <c r="F21" s="79">
        <v>85</v>
      </c>
      <c r="G21" s="79">
        <v>56</v>
      </c>
      <c r="H21" s="79">
        <v>3</v>
      </c>
      <c r="I21" s="79">
        <v>3</v>
      </c>
      <c r="J21" s="64">
        <f t="shared" si="2"/>
        <v>88</v>
      </c>
      <c r="K21" s="64">
        <f t="shared" si="3"/>
        <v>59</v>
      </c>
      <c r="L21" s="65">
        <f t="shared" si="4"/>
        <v>0.20137299771167047</v>
      </c>
      <c r="M21" s="65">
        <f t="shared" si="5"/>
        <v>0.44360902255639095</v>
      </c>
      <c r="N21" s="80"/>
    </row>
    <row r="22" spans="1:14" s="89" customFormat="1" ht="17.25" customHeight="1">
      <c r="A22" s="92">
        <v>14</v>
      </c>
      <c r="B22" s="53" t="s">
        <v>52</v>
      </c>
      <c r="C22" s="82" t="s">
        <v>69</v>
      </c>
      <c r="D22" s="83">
        <v>178</v>
      </c>
      <c r="E22" s="81">
        <v>46</v>
      </c>
      <c r="F22" s="81">
        <v>23</v>
      </c>
      <c r="G22" s="81">
        <v>20</v>
      </c>
      <c r="H22" s="81">
        <v>2</v>
      </c>
      <c r="I22" s="81">
        <v>0</v>
      </c>
      <c r="J22" s="74">
        <f t="shared" si="2"/>
        <v>25</v>
      </c>
      <c r="K22" s="74">
        <f t="shared" si="3"/>
        <v>20</v>
      </c>
      <c r="L22" s="75">
        <f t="shared" si="4"/>
        <v>0.1404494382022472</v>
      </c>
      <c r="M22" s="75">
        <f t="shared" si="5"/>
        <v>0.43478260869565216</v>
      </c>
      <c r="N22" s="84"/>
    </row>
    <row r="23" spans="1:14" s="88" customFormat="1" ht="17.25" customHeight="1">
      <c r="A23" s="91">
        <v>15</v>
      </c>
      <c r="B23" s="53" t="s">
        <v>53</v>
      </c>
      <c r="C23" s="77" t="s">
        <v>70</v>
      </c>
      <c r="D23" s="78">
        <v>956</v>
      </c>
      <c r="E23" s="79">
        <v>347</v>
      </c>
      <c r="F23" s="79">
        <v>185</v>
      </c>
      <c r="G23" s="79">
        <v>104</v>
      </c>
      <c r="H23" s="79">
        <v>65</v>
      </c>
      <c r="I23" s="79">
        <v>33</v>
      </c>
      <c r="J23" s="64">
        <f t="shared" si="2"/>
        <v>250</v>
      </c>
      <c r="K23" s="64">
        <f t="shared" si="3"/>
        <v>137</v>
      </c>
      <c r="L23" s="65">
        <f t="shared" si="4"/>
        <v>0.2615062761506276</v>
      </c>
      <c r="M23" s="65">
        <f t="shared" si="5"/>
        <v>0.39481268011527376</v>
      </c>
      <c r="N23" s="80"/>
    </row>
    <row r="24" spans="1:14" s="88" customFormat="1" ht="17.25" customHeight="1">
      <c r="A24" s="91">
        <v>16</v>
      </c>
      <c r="B24" s="53" t="s">
        <v>54</v>
      </c>
      <c r="C24" s="77" t="s">
        <v>71</v>
      </c>
      <c r="D24" s="78">
        <v>303</v>
      </c>
      <c r="E24" s="79">
        <v>89</v>
      </c>
      <c r="F24" s="79">
        <v>28</v>
      </c>
      <c r="G24" s="79">
        <v>28</v>
      </c>
      <c r="H24" s="79">
        <v>20</v>
      </c>
      <c r="I24" s="79">
        <v>12</v>
      </c>
      <c r="J24" s="64">
        <f t="shared" si="2"/>
        <v>48</v>
      </c>
      <c r="K24" s="64">
        <f t="shared" si="3"/>
        <v>40</v>
      </c>
      <c r="L24" s="65">
        <f t="shared" si="4"/>
        <v>0.15841584158415842</v>
      </c>
      <c r="M24" s="65">
        <f t="shared" si="5"/>
        <v>0.449438202247191</v>
      </c>
      <c r="N24" s="80"/>
    </row>
    <row r="25" spans="1:14" s="88" customFormat="1" ht="17.25" customHeight="1">
      <c r="A25" s="91">
        <v>17</v>
      </c>
      <c r="B25" s="53" t="s">
        <v>55</v>
      </c>
      <c r="C25" s="77" t="s">
        <v>72</v>
      </c>
      <c r="D25" s="78">
        <v>573</v>
      </c>
      <c r="E25" s="79">
        <v>173</v>
      </c>
      <c r="F25" s="79">
        <v>105</v>
      </c>
      <c r="G25" s="79">
        <v>69</v>
      </c>
      <c r="H25" s="79">
        <v>22</v>
      </c>
      <c r="I25" s="79">
        <v>8</v>
      </c>
      <c r="J25" s="64">
        <f t="shared" si="2"/>
        <v>127</v>
      </c>
      <c r="K25" s="64">
        <f t="shared" si="3"/>
        <v>77</v>
      </c>
      <c r="L25" s="65">
        <f t="shared" si="4"/>
        <v>0.22164048865619546</v>
      </c>
      <c r="M25" s="65">
        <f t="shared" si="5"/>
        <v>0.44508670520231214</v>
      </c>
      <c r="N25" s="80"/>
    </row>
    <row r="26" spans="1:14" s="88" customFormat="1" ht="17.25" customHeight="1">
      <c r="A26" s="91">
        <v>18</v>
      </c>
      <c r="B26" s="53" t="s">
        <v>56</v>
      </c>
      <c r="C26" s="77" t="s">
        <v>73</v>
      </c>
      <c r="D26" s="78">
        <v>397</v>
      </c>
      <c r="E26" s="79">
        <v>131</v>
      </c>
      <c r="F26" s="79">
        <v>43</v>
      </c>
      <c r="G26" s="79">
        <v>37</v>
      </c>
      <c r="H26" s="79">
        <v>31</v>
      </c>
      <c r="I26" s="79">
        <v>15</v>
      </c>
      <c r="J26" s="64">
        <f t="shared" si="2"/>
        <v>74</v>
      </c>
      <c r="K26" s="64">
        <f t="shared" si="3"/>
        <v>52</v>
      </c>
      <c r="L26" s="65">
        <f t="shared" si="4"/>
        <v>0.18639798488664988</v>
      </c>
      <c r="M26" s="65">
        <f t="shared" si="5"/>
        <v>0.39694656488549618</v>
      </c>
      <c r="N26" s="80"/>
    </row>
    <row r="27" spans="1:14" s="88" customFormat="1" ht="17.25" customHeight="1">
      <c r="A27" s="91">
        <v>19</v>
      </c>
      <c r="B27" s="53" t="s">
        <v>57</v>
      </c>
      <c r="C27" s="77" t="s">
        <v>74</v>
      </c>
      <c r="D27" s="78">
        <v>154</v>
      </c>
      <c r="E27" s="79">
        <v>57</v>
      </c>
      <c r="F27" s="79">
        <v>23</v>
      </c>
      <c r="G27" s="79">
        <v>18</v>
      </c>
      <c r="H27" s="79">
        <v>5</v>
      </c>
      <c r="I27" s="79">
        <v>3</v>
      </c>
      <c r="J27" s="64">
        <f t="shared" si="2"/>
        <v>28</v>
      </c>
      <c r="K27" s="64">
        <f t="shared" si="3"/>
        <v>21</v>
      </c>
      <c r="L27" s="65">
        <f t="shared" si="4"/>
        <v>0.18181818181818182</v>
      </c>
      <c r="M27" s="65">
        <f t="shared" si="5"/>
        <v>0.36842105263157893</v>
      </c>
      <c r="N27" s="80"/>
    </row>
    <row r="28" spans="1:14" s="88" customFormat="1" ht="17.25" customHeight="1">
      <c r="A28" s="91">
        <v>20</v>
      </c>
      <c r="B28" s="53" t="s">
        <v>34</v>
      </c>
      <c r="C28" s="77" t="s">
        <v>44</v>
      </c>
      <c r="D28" s="78">
        <v>304</v>
      </c>
      <c r="E28" s="79">
        <v>98</v>
      </c>
      <c r="F28" s="79">
        <v>38</v>
      </c>
      <c r="G28" s="79">
        <v>25</v>
      </c>
      <c r="H28" s="79">
        <v>8</v>
      </c>
      <c r="I28" s="79">
        <v>0</v>
      </c>
      <c r="J28" s="64">
        <f t="shared" si="2"/>
        <v>46</v>
      </c>
      <c r="K28" s="64">
        <f t="shared" si="3"/>
        <v>25</v>
      </c>
      <c r="L28" s="65">
        <f t="shared" si="4"/>
        <v>0.15131578947368421</v>
      </c>
      <c r="M28" s="65">
        <f t="shared" si="5"/>
        <v>0.25510204081632654</v>
      </c>
      <c r="N28" s="80"/>
    </row>
    <row r="29" spans="1:14" s="88" customFormat="1" ht="17.25" customHeight="1">
      <c r="A29" s="91">
        <v>21</v>
      </c>
      <c r="B29" s="53" t="s">
        <v>84</v>
      </c>
      <c r="C29" s="77" t="s">
        <v>75</v>
      </c>
      <c r="D29" s="78">
        <v>475</v>
      </c>
      <c r="E29" s="79">
        <v>158</v>
      </c>
      <c r="F29" s="79">
        <v>86</v>
      </c>
      <c r="G29" s="79">
        <v>49</v>
      </c>
      <c r="H29" s="79">
        <v>18</v>
      </c>
      <c r="I29" s="79">
        <v>6</v>
      </c>
      <c r="J29" s="64">
        <f t="shared" si="2"/>
        <v>104</v>
      </c>
      <c r="K29" s="64">
        <f t="shared" si="3"/>
        <v>55</v>
      </c>
      <c r="L29" s="65">
        <f t="shared" si="4"/>
        <v>0.21894736842105264</v>
      </c>
      <c r="M29" s="65">
        <f t="shared" si="5"/>
        <v>0.34810126582278483</v>
      </c>
      <c r="N29" s="80"/>
    </row>
    <row r="30" spans="1:14" s="88" customFormat="1" ht="17.25" customHeight="1">
      <c r="A30" s="91">
        <v>22</v>
      </c>
      <c r="B30" s="54" t="s">
        <v>58</v>
      </c>
      <c r="C30" s="77" t="s">
        <v>76</v>
      </c>
      <c r="D30" s="78">
        <v>15</v>
      </c>
      <c r="E30" s="79">
        <v>6</v>
      </c>
      <c r="F30" s="79">
        <v>0</v>
      </c>
      <c r="G30" s="79">
        <v>0</v>
      </c>
      <c r="H30" s="79">
        <v>0</v>
      </c>
      <c r="I30" s="79">
        <v>0</v>
      </c>
      <c r="J30" s="64">
        <f t="shared" si="2"/>
        <v>0</v>
      </c>
      <c r="K30" s="64">
        <f t="shared" si="3"/>
        <v>0</v>
      </c>
      <c r="L30" s="85">
        <f t="shared" si="4"/>
        <v>0</v>
      </c>
      <c r="M30" s="85">
        <f t="shared" si="5"/>
        <v>0</v>
      </c>
      <c r="N30" s="80"/>
    </row>
    <row r="31" spans="1:14" s="88" customFormat="1" ht="17.25" customHeight="1" thickBot="1">
      <c r="A31" s="91">
        <v>23</v>
      </c>
      <c r="B31" s="54" t="s">
        <v>36</v>
      </c>
      <c r="C31" s="77" t="s">
        <v>46</v>
      </c>
      <c r="D31" s="78">
        <v>40</v>
      </c>
      <c r="E31" s="79">
        <v>18</v>
      </c>
      <c r="F31" s="79">
        <v>4</v>
      </c>
      <c r="G31" s="79">
        <v>4</v>
      </c>
      <c r="H31" s="79">
        <v>4</v>
      </c>
      <c r="I31" s="79">
        <v>2</v>
      </c>
      <c r="J31" s="79">
        <f t="shared" si="2"/>
        <v>8</v>
      </c>
      <c r="K31" s="79">
        <f t="shared" si="3"/>
        <v>6</v>
      </c>
      <c r="L31" s="85">
        <f t="shared" si="4"/>
        <v>0.2</v>
      </c>
      <c r="M31" s="85">
        <f t="shared" si="5"/>
        <v>0.33333333333333331</v>
      </c>
      <c r="N31" s="17"/>
    </row>
    <row r="32" spans="1:14" s="86" customFormat="1" ht="15" customHeight="1" thickTop="1">
      <c r="A32" s="115" t="s">
        <v>95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</row>
    <row r="33" spans="7:7" ht="24.95" customHeight="1">
      <c r="G33" t="s">
        <v>26</v>
      </c>
    </row>
    <row r="34" spans="7:7" ht="24.95" customHeight="1"/>
    <row r="35" spans="7:7" ht="24.95" customHeight="1"/>
    <row r="36" spans="7:7" ht="24.95" customHeight="1"/>
    <row r="37" spans="7:7" ht="24.95" customHeight="1"/>
    <row r="38" spans="7:7" ht="24.95" customHeight="1"/>
    <row r="39" spans="7:7" ht="24.95" customHeight="1"/>
    <row r="40" spans="7:7" ht="24.95" customHeight="1"/>
    <row r="41" spans="7:7" ht="24.95" customHeight="1"/>
    <row r="42" spans="7:7" ht="24.95" customHeight="1"/>
    <row r="43" spans="7:7" ht="24.95" customHeight="1"/>
    <row r="44" spans="7:7" ht="24.95" customHeight="1"/>
    <row r="45" spans="7:7" ht="24.95" customHeight="1"/>
  </sheetData>
  <mergeCells count="14">
    <mergeCell ref="N6:N7"/>
    <mergeCell ref="A6:A7"/>
    <mergeCell ref="B6:B7"/>
    <mergeCell ref="C6:C7"/>
    <mergeCell ref="K2:N2"/>
    <mergeCell ref="A4:B4"/>
    <mergeCell ref="A5:B5"/>
    <mergeCell ref="A3:N3"/>
    <mergeCell ref="A32:N32"/>
    <mergeCell ref="D6:E6"/>
    <mergeCell ref="F6:G6"/>
    <mergeCell ref="H6:I6"/>
    <mergeCell ref="L6:M6"/>
    <mergeCell ref="J6:K6"/>
  </mergeCells>
  <phoneticPr fontId="2" type="noConversion"/>
  <pageMargins left="0.39370078740157483" right="0.39370078740157483" top="0.15748031496062992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高中（中职）</vt:lpstr>
      <vt:lpstr>初中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hqt</dc:creator>
  <cp:lastModifiedBy>yangyining</cp:lastModifiedBy>
  <cp:lastPrinted>2015-03-27T08:39:39Z</cp:lastPrinted>
  <dcterms:created xsi:type="dcterms:W3CDTF">2015-03-04T08:45:08Z</dcterms:created>
  <dcterms:modified xsi:type="dcterms:W3CDTF">2015-03-27T08:39:40Z</dcterms:modified>
</cp:coreProperties>
</file>