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440" windowHeight="9540" activeTab="1"/>
  </bookViews>
  <sheets>
    <sheet name="高中阶段计划" sheetId="5" r:id="rId1"/>
    <sheet name="初中计划" sheetId="1" r:id="rId2"/>
    <sheet name="初中情况表" sheetId="4" state="hidden" r:id="rId3"/>
    <sheet name="高中情况表" sheetId="3" state="hidden" r:id="rId4"/>
  </sheets>
  <calcPr calcId="145621"/>
</workbook>
</file>

<file path=xl/calcChain.xml><?xml version="1.0" encoding="utf-8"?>
<calcChain xmlns="http://schemas.openxmlformats.org/spreadsheetml/2006/main">
  <c r="L21" i="5" l="1"/>
  <c r="H21" i="5"/>
  <c r="M8" i="5"/>
  <c r="J8" i="5"/>
  <c r="L8" i="5" s="1"/>
  <c r="K8" i="5"/>
  <c r="F8" i="5"/>
  <c r="G8" i="5"/>
  <c r="E8" i="5"/>
  <c r="D8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L10" i="5"/>
  <c r="L11" i="5"/>
  <c r="L12" i="5"/>
  <c r="L13" i="5"/>
  <c r="L14" i="5"/>
  <c r="L15" i="5"/>
  <c r="L16" i="5"/>
  <c r="L17" i="5"/>
  <c r="L18" i="5"/>
  <c r="L19" i="5"/>
  <c r="L20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M9" i="5"/>
  <c r="L9" i="5"/>
  <c r="I9" i="5" l="1"/>
  <c r="I10" i="5"/>
  <c r="I12" i="5"/>
  <c r="I13" i="5"/>
  <c r="I8" i="5" s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H10" i="5"/>
  <c r="H11" i="5"/>
  <c r="H12" i="5"/>
  <c r="H13" i="5"/>
  <c r="H8" i="5" s="1"/>
  <c r="H14" i="5"/>
  <c r="H15" i="5"/>
  <c r="H16" i="5"/>
  <c r="H17" i="5"/>
  <c r="H18" i="5"/>
  <c r="H19" i="5"/>
  <c r="H20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9" i="5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I9" i="1"/>
  <c r="H9" i="1"/>
  <c r="L8" i="1"/>
  <c r="J8" i="1"/>
  <c r="K8" i="1"/>
  <c r="M8" i="1" s="1"/>
  <c r="G8" i="1"/>
  <c r="F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M9" i="1"/>
  <c r="L9" i="1"/>
  <c r="H8" i="1" l="1"/>
  <c r="I8" i="1"/>
  <c r="E8" i="1" l="1"/>
  <c r="D8" i="1"/>
</calcChain>
</file>

<file path=xl/comments1.xml><?xml version="1.0" encoding="utf-8"?>
<comments xmlns="http://schemas.openxmlformats.org/spreadsheetml/2006/main">
  <authors>
    <author>Cylide</author>
  </authors>
  <commentList>
    <comment ref="K15" authorId="0">
      <text>
        <r>
          <rPr>
            <b/>
            <sz val="9"/>
            <color indexed="81"/>
            <rFont val="宋体"/>
            <family val="3"/>
            <charset val="134"/>
          </rPr>
          <t>Cylide:</t>
        </r>
        <r>
          <rPr>
            <sz val="9"/>
            <color indexed="81"/>
            <rFont val="宋体"/>
            <family val="3"/>
            <charset val="134"/>
          </rPr>
          <t xml:space="preserve">
原320
</t>
        </r>
      </text>
    </comment>
    <comment ref="K21" authorId="0">
      <text>
        <r>
          <rPr>
            <b/>
            <sz val="9"/>
            <color indexed="81"/>
            <rFont val="宋体"/>
            <family val="3"/>
            <charset val="134"/>
          </rPr>
          <t>Cylide:</t>
        </r>
        <r>
          <rPr>
            <sz val="9"/>
            <color indexed="81"/>
            <rFont val="宋体"/>
            <family val="3"/>
            <charset val="134"/>
          </rPr>
          <t xml:space="preserve">
原有168
</t>
        </r>
      </text>
    </comment>
    <comment ref="K27" authorId="0">
      <text>
        <r>
          <rPr>
            <b/>
            <sz val="9"/>
            <color indexed="81"/>
            <rFont val="宋体"/>
            <family val="3"/>
            <charset val="134"/>
          </rPr>
          <t>Cylide:</t>
        </r>
        <r>
          <rPr>
            <sz val="9"/>
            <color indexed="81"/>
            <rFont val="宋体"/>
            <family val="3"/>
            <charset val="134"/>
          </rPr>
          <t xml:space="preserve">
原120
</t>
        </r>
      </text>
    </comment>
  </commentList>
</comments>
</file>

<file path=xl/sharedStrings.xml><?xml version="1.0" encoding="utf-8"?>
<sst xmlns="http://schemas.openxmlformats.org/spreadsheetml/2006/main" count="176" uniqueCount="111">
  <si>
    <t>年级</t>
    <phoneticPr fontId="1" type="noConversion"/>
  </si>
  <si>
    <t>备注</t>
    <phoneticPr fontId="1" type="noConversion"/>
  </si>
  <si>
    <t>签报时间：</t>
    <phoneticPr fontId="1" type="noConversion"/>
  </si>
  <si>
    <t>签报人：</t>
    <phoneticPr fontId="1" type="noConversion"/>
  </si>
  <si>
    <t>（签报单位盖章）</t>
    <phoneticPr fontId="1" type="noConversion"/>
  </si>
  <si>
    <t>初中    阶段</t>
    <phoneticPr fontId="1" type="noConversion"/>
  </si>
  <si>
    <t>七</t>
    <phoneticPr fontId="1" type="noConversion"/>
  </si>
  <si>
    <t>八</t>
    <phoneticPr fontId="1" type="noConversion"/>
  </si>
  <si>
    <t>九</t>
    <phoneticPr fontId="1" type="noConversion"/>
  </si>
  <si>
    <t>高一</t>
    <phoneticPr fontId="1" type="noConversion"/>
  </si>
  <si>
    <t>高二</t>
    <phoneticPr fontId="1" type="noConversion"/>
  </si>
  <si>
    <t>高三</t>
    <phoneticPr fontId="1" type="noConversion"/>
  </si>
  <si>
    <t>合计</t>
    <phoneticPr fontId="1" type="noConversion"/>
  </si>
  <si>
    <t>学生人数</t>
    <phoneticPr fontId="1" type="noConversion"/>
  </si>
  <si>
    <t>说明</t>
    <phoneticPr fontId="1" type="noConversion"/>
  </si>
  <si>
    <t>序号</t>
    <phoneticPr fontId="1" type="noConversion"/>
  </si>
  <si>
    <t>表2-1</t>
    <phoneticPr fontId="1" type="noConversion"/>
  </si>
  <si>
    <t>期初团员数</t>
    <phoneticPr fontId="1" type="noConversion"/>
  </si>
  <si>
    <t>全校</t>
    <phoneticPr fontId="1" type="noConversion"/>
  </si>
  <si>
    <t>全校</t>
    <phoneticPr fontId="1" type="noConversion"/>
  </si>
  <si>
    <t>发展计划数</t>
    <phoneticPr fontId="1" type="noConversion"/>
  </si>
  <si>
    <t>其中毕业班人数</t>
    <phoneticPr fontId="1" type="noConversion"/>
  </si>
  <si>
    <t>学校</t>
    <phoneticPr fontId="1" type="noConversion"/>
  </si>
  <si>
    <t>区县汇总数</t>
    <phoneticPr fontId="1" type="noConversion"/>
  </si>
  <si>
    <t>毕业班</t>
    <phoneticPr fontId="1" type="noConversion"/>
  </si>
  <si>
    <t>期末团员数(估)</t>
    <phoneticPr fontId="1" type="noConversion"/>
  </si>
  <si>
    <t>期末团青比(估)</t>
    <phoneticPr fontId="1" type="noConversion"/>
  </si>
  <si>
    <t>学期初</t>
    <phoneticPr fontId="1" type="noConversion"/>
  </si>
  <si>
    <t>团员变化情况</t>
    <phoneticPr fontId="1" type="noConversion"/>
  </si>
  <si>
    <t>学期末</t>
    <phoneticPr fontId="1" type="noConversion"/>
  </si>
  <si>
    <t>备注</t>
    <phoneticPr fontId="1" type="noConversion"/>
  </si>
  <si>
    <t>团员数</t>
    <phoneticPr fontId="1" type="noConversion"/>
  </si>
  <si>
    <t>计划发展数</t>
    <phoneticPr fontId="1" type="noConversion"/>
  </si>
  <si>
    <t>新发展数</t>
    <phoneticPr fontId="1" type="noConversion"/>
  </si>
  <si>
    <t>学生人数</t>
    <phoneticPr fontId="1" type="noConversion"/>
  </si>
  <si>
    <r>
      <t>跨区转校数</t>
    </r>
    <r>
      <rPr>
        <sz val="11"/>
        <color theme="1"/>
        <rFont val="宋体"/>
        <family val="3"/>
        <charset val="134"/>
      </rPr>
      <t>(+/-)</t>
    </r>
    <phoneticPr fontId="1" type="noConversion"/>
  </si>
  <si>
    <t>团员占比</t>
    <phoneticPr fontId="1" type="noConversion"/>
  </si>
  <si>
    <t>高中</t>
    <phoneticPr fontId="1" type="noConversion"/>
  </si>
  <si>
    <t>中职</t>
    <phoneticPr fontId="1" type="noConversion"/>
  </si>
  <si>
    <r>
      <rPr>
        <sz val="20"/>
        <color theme="1"/>
        <rFont val="宋体"/>
        <family val="3"/>
        <charset val="134"/>
        <scheme val="minor"/>
      </rPr>
      <t>20</t>
    </r>
    <r>
      <rPr>
        <u/>
        <sz val="20"/>
        <color theme="1"/>
        <rFont val="宋体"/>
        <family val="3"/>
        <charset val="134"/>
        <scheme val="minor"/>
      </rPr>
      <t xml:space="preserve">   </t>
    </r>
    <r>
      <rPr>
        <sz val="20"/>
        <color theme="1"/>
        <rFont val="宋体"/>
        <family val="3"/>
        <charset val="134"/>
        <scheme val="minor"/>
      </rPr>
      <t>-20</t>
    </r>
    <r>
      <rPr>
        <u/>
        <sz val="20"/>
        <color theme="1"/>
        <rFont val="宋体"/>
        <family val="3"/>
        <charset val="134"/>
        <scheme val="minor"/>
      </rPr>
      <t xml:space="preserve">   </t>
    </r>
    <r>
      <rPr>
        <sz val="20"/>
        <color theme="1"/>
        <rFont val="华文中宋"/>
        <family val="3"/>
        <charset val="134"/>
      </rPr>
      <t>学年第</t>
    </r>
    <r>
      <rPr>
        <u/>
        <sz val="20"/>
        <color theme="1"/>
        <rFont val="宋体"/>
        <family val="3"/>
        <charset val="134"/>
      </rPr>
      <t xml:space="preserve">   </t>
    </r>
    <r>
      <rPr>
        <sz val="20"/>
        <color theme="1"/>
        <rFont val="华文中宋"/>
        <family val="3"/>
        <charset val="134"/>
      </rPr>
      <t>学期</t>
    </r>
    <r>
      <rPr>
        <u/>
        <sz val="20"/>
        <color theme="1"/>
        <rFont val="华文中宋"/>
        <family val="3"/>
        <charset val="134"/>
      </rPr>
      <t xml:space="preserve">          </t>
    </r>
    <r>
      <rPr>
        <sz val="20"/>
        <color theme="1"/>
        <rFont val="宋体"/>
        <family val="3"/>
        <charset val="134"/>
        <scheme val="minor"/>
      </rPr>
      <t>(</t>
    </r>
    <r>
      <rPr>
        <sz val="20"/>
        <rFont val="华文中宋"/>
        <family val="3"/>
        <charset val="134"/>
      </rPr>
      <t>区县</t>
    </r>
    <r>
      <rPr>
        <sz val="20"/>
        <rFont val="宋体"/>
        <family val="3"/>
        <charset val="134"/>
        <scheme val="minor"/>
      </rPr>
      <t>)</t>
    </r>
    <r>
      <rPr>
        <sz val="20"/>
        <rFont val="华文中宋"/>
        <family val="3"/>
        <charset val="134"/>
      </rPr>
      <t>学生</t>
    </r>
    <r>
      <rPr>
        <sz val="20"/>
        <color theme="1"/>
        <rFont val="华文中宋"/>
        <family val="3"/>
        <charset val="134"/>
      </rPr>
      <t>团员发展情况统计表（高中、中职）</t>
    </r>
    <phoneticPr fontId="1" type="noConversion"/>
  </si>
  <si>
    <t>高一</t>
    <phoneticPr fontId="1" type="noConversion"/>
  </si>
  <si>
    <t>高二</t>
    <phoneticPr fontId="1" type="noConversion"/>
  </si>
  <si>
    <r>
      <t>全区（县）本学期共计举办高中生团校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期，参与人数</t>
    </r>
    <r>
      <rPr>
        <u/>
        <sz val="11"/>
        <color theme="1"/>
        <rFont val="仿宋_GB2312"/>
        <family val="3"/>
        <charset val="134"/>
      </rPr>
      <t xml:space="preserve">       </t>
    </r>
    <r>
      <rPr>
        <sz val="11"/>
        <color theme="1"/>
        <rFont val="仿宋_GB2312"/>
        <family val="3"/>
        <charset val="134"/>
      </rPr>
      <t>人；共计举行全校性入团仪式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次。</t>
    </r>
    <phoneticPr fontId="1" type="noConversion"/>
  </si>
  <si>
    <r>
      <t>全区（县）共有高中学校（含高中部）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所，学期末毕业班团员占比超过</t>
    </r>
    <r>
      <rPr>
        <sz val="11"/>
        <color theme="1"/>
        <rFont val="宋体"/>
        <family val="3"/>
        <charset val="134"/>
        <scheme val="minor"/>
      </rPr>
      <t>85%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所，低于</t>
    </r>
    <r>
      <rPr>
        <sz val="11"/>
        <color theme="1"/>
        <rFont val="宋体"/>
        <family val="3"/>
        <charset val="134"/>
        <scheme val="major"/>
      </rPr>
      <t>60%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所。</t>
    </r>
    <phoneticPr fontId="1" type="noConversion"/>
  </si>
  <si>
    <r>
      <t>全区（县）共有中职学校（含中职部）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所，学期末毕业班团员占比超过</t>
    </r>
    <r>
      <rPr>
        <sz val="11"/>
        <color theme="1"/>
        <rFont val="宋体"/>
        <family val="3"/>
        <charset val="134"/>
        <scheme val="major"/>
      </rPr>
      <t>85%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所，低于</t>
    </r>
    <r>
      <rPr>
        <sz val="11"/>
        <color theme="1"/>
        <rFont val="宋体"/>
        <family val="3"/>
        <charset val="134"/>
        <scheme val="major"/>
      </rPr>
      <t>60%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 xml:space="preserve">所。 </t>
    </r>
    <phoneticPr fontId="1" type="noConversion"/>
  </si>
  <si>
    <t>高中中职数据汇总</t>
    <phoneticPr fontId="1" type="noConversion"/>
  </si>
  <si>
    <t>各年级总计</t>
    <phoneticPr fontId="1" type="noConversion"/>
  </si>
  <si>
    <t>（此栏免填）</t>
    <phoneticPr fontId="1" type="noConversion"/>
  </si>
  <si>
    <t>表2-2</t>
    <phoneticPr fontId="1" type="noConversion"/>
  </si>
  <si>
    <t>表2-3</t>
    <phoneticPr fontId="1" type="noConversion"/>
  </si>
  <si>
    <r>
      <t>全区(县)共有初中(含初中部)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所，学期末毕业班团员占比超过</t>
    </r>
    <r>
      <rPr>
        <sz val="11"/>
        <color theme="1"/>
        <rFont val="宋体"/>
        <family val="3"/>
        <charset val="134"/>
        <scheme val="minor"/>
      </rPr>
      <t>45%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宋体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所，低于</t>
    </r>
    <r>
      <rPr>
        <sz val="11"/>
        <color theme="1"/>
        <rFont val="宋体"/>
        <family val="3"/>
        <charset val="134"/>
        <scheme val="major"/>
      </rPr>
      <t>30%</t>
    </r>
    <r>
      <rPr>
        <sz val="11"/>
        <color theme="1"/>
        <rFont val="仿宋_GB2312"/>
        <family val="3"/>
        <charset val="134"/>
      </rPr>
      <t>的学校有</t>
    </r>
    <r>
      <rPr>
        <u/>
        <sz val="11"/>
        <color theme="1"/>
        <rFont val="仿宋_GB2312"/>
        <family val="3"/>
        <charset val="134"/>
      </rPr>
      <t xml:space="preserve">     </t>
    </r>
    <r>
      <rPr>
        <sz val="11"/>
        <color theme="1"/>
        <rFont val="仿宋_GB2312"/>
        <family val="3"/>
        <charset val="134"/>
      </rPr>
      <t>所。</t>
    </r>
    <phoneticPr fontId="1" type="noConversion"/>
  </si>
  <si>
    <r>
      <t>全区(县)初中本学期共计举办中学生团校</t>
    </r>
    <r>
      <rPr>
        <u/>
        <sz val="11"/>
        <color theme="1"/>
        <rFont val="仿宋_GB2312"/>
        <family val="3"/>
        <charset val="134"/>
      </rPr>
      <t xml:space="preserve">    </t>
    </r>
    <r>
      <rPr>
        <sz val="11"/>
        <color theme="1"/>
        <rFont val="仿宋_GB2312"/>
        <family val="3"/>
        <charset val="134"/>
      </rPr>
      <t>期，参与人数</t>
    </r>
    <r>
      <rPr>
        <u/>
        <sz val="11"/>
        <color theme="1"/>
        <rFont val="仿宋_GB2312"/>
        <family val="3"/>
        <charset val="134"/>
      </rPr>
      <t xml:space="preserve">       </t>
    </r>
    <r>
      <rPr>
        <sz val="11"/>
        <color theme="1"/>
        <rFont val="仿宋_GB2312"/>
        <family val="3"/>
        <charset val="134"/>
      </rPr>
      <t>人；共计发展团员</t>
    </r>
    <r>
      <rPr>
        <u/>
        <sz val="11"/>
        <color theme="1"/>
        <rFont val="仿宋_GB2312"/>
        <family val="3"/>
        <charset val="134"/>
      </rPr>
      <t xml:space="preserve">    </t>
    </r>
    <r>
      <rPr>
        <sz val="11"/>
        <color theme="1"/>
        <rFont val="仿宋_GB2312"/>
        <family val="3"/>
        <charset val="134"/>
      </rPr>
      <t>批次，举行全校性入团仪式</t>
    </r>
    <r>
      <rPr>
        <u/>
        <sz val="11"/>
        <color theme="1"/>
        <rFont val="仿宋_GB2312"/>
        <family val="3"/>
        <charset val="134"/>
      </rPr>
      <t xml:space="preserve">    </t>
    </r>
    <r>
      <rPr>
        <sz val="11"/>
        <color theme="1"/>
        <rFont val="仿宋_GB2312"/>
        <family val="3"/>
        <charset val="134"/>
      </rPr>
      <t>次。</t>
    </r>
    <phoneticPr fontId="1" type="noConversion"/>
  </si>
  <si>
    <r>
      <t>注：本表由区县团组织填写，每学期末（6月底和12月底）报团市委学校部(</t>
    </r>
    <r>
      <rPr>
        <sz val="10"/>
        <color theme="1"/>
        <rFont val="宋体"/>
        <family val="3"/>
        <charset val="134"/>
        <scheme val="minor"/>
      </rPr>
      <t>初中表格由学校部转少年部</t>
    </r>
    <r>
      <rPr>
        <sz val="11"/>
        <color theme="1"/>
        <rFont val="宋体"/>
        <family val="2"/>
        <charset val="134"/>
        <scheme val="minor"/>
      </rPr>
      <t>)。</t>
    </r>
    <phoneticPr fontId="1" type="noConversion"/>
  </si>
  <si>
    <r>
      <t>注：本表由区县团组织填写，每学期末（6月底和12月底）报团市委学校部</t>
    </r>
    <r>
      <rPr>
        <sz val="11"/>
        <color theme="1"/>
        <rFont val="宋体"/>
        <family val="2"/>
        <charset val="134"/>
        <scheme val="minor"/>
      </rPr>
      <t>。</t>
    </r>
    <phoneticPr fontId="1" type="noConversion"/>
  </si>
  <si>
    <r>
      <rPr>
        <sz val="20"/>
        <color theme="1"/>
        <rFont val="宋体"/>
        <family val="3"/>
        <charset val="134"/>
        <scheme val="minor"/>
      </rPr>
      <t>20</t>
    </r>
    <r>
      <rPr>
        <u/>
        <sz val="20"/>
        <color theme="1"/>
        <rFont val="宋体"/>
        <family val="3"/>
        <charset val="134"/>
        <scheme val="minor"/>
      </rPr>
      <t xml:space="preserve">   </t>
    </r>
    <r>
      <rPr>
        <sz val="20"/>
        <color theme="1"/>
        <rFont val="宋体"/>
        <family val="3"/>
        <charset val="134"/>
        <scheme val="minor"/>
      </rPr>
      <t>-20</t>
    </r>
    <r>
      <rPr>
        <u/>
        <sz val="20"/>
        <color theme="1"/>
        <rFont val="宋体"/>
        <family val="3"/>
        <charset val="134"/>
        <scheme val="minor"/>
      </rPr>
      <t xml:space="preserve">   </t>
    </r>
    <r>
      <rPr>
        <sz val="20"/>
        <color theme="1"/>
        <rFont val="华文中宋"/>
        <family val="3"/>
        <charset val="134"/>
      </rPr>
      <t>学年第</t>
    </r>
    <r>
      <rPr>
        <u/>
        <sz val="20"/>
        <color theme="1"/>
        <rFont val="宋体"/>
        <family val="3"/>
        <charset val="134"/>
      </rPr>
      <t xml:space="preserve">   </t>
    </r>
    <r>
      <rPr>
        <sz val="20"/>
        <color theme="1"/>
        <rFont val="华文中宋"/>
        <family val="3"/>
        <charset val="134"/>
      </rPr>
      <t>学期</t>
    </r>
    <r>
      <rPr>
        <u/>
        <sz val="20"/>
        <color theme="1"/>
        <rFont val="华文中宋"/>
        <family val="3"/>
        <charset val="134"/>
      </rPr>
      <t xml:space="preserve">          </t>
    </r>
    <r>
      <rPr>
        <sz val="20"/>
        <color theme="1"/>
        <rFont val="宋体"/>
        <family val="3"/>
        <charset val="134"/>
        <scheme val="minor"/>
      </rPr>
      <t>(</t>
    </r>
    <r>
      <rPr>
        <sz val="20"/>
        <rFont val="华文中宋"/>
        <family val="3"/>
        <charset val="134"/>
      </rPr>
      <t>区县</t>
    </r>
    <r>
      <rPr>
        <sz val="20"/>
        <rFont val="宋体"/>
        <family val="3"/>
        <charset val="134"/>
        <scheme val="minor"/>
      </rPr>
      <t>)</t>
    </r>
    <r>
      <rPr>
        <sz val="20"/>
        <rFont val="华文中宋"/>
        <family val="3"/>
        <charset val="134"/>
      </rPr>
      <t>学生</t>
    </r>
    <r>
      <rPr>
        <sz val="20"/>
        <color theme="1"/>
        <rFont val="华文中宋"/>
        <family val="3"/>
        <charset val="134"/>
      </rPr>
      <t>团员发展情况统计表（初中）</t>
    </r>
    <phoneticPr fontId="1" type="noConversion"/>
  </si>
  <si>
    <r>
      <t xml:space="preserve">团员证   代码   </t>
    </r>
    <r>
      <rPr>
        <sz val="11"/>
        <color theme="1"/>
        <rFont val="宋体"/>
        <family val="3"/>
        <charset val="134"/>
      </rPr>
      <t>(前5位)</t>
    </r>
    <phoneticPr fontId="1" type="noConversion"/>
  </si>
  <si>
    <r>
      <rPr>
        <sz val="20"/>
        <color theme="1"/>
        <rFont val="宋体"/>
        <family val="3"/>
        <charset val="134"/>
        <scheme val="minor"/>
      </rPr>
      <t>20</t>
    </r>
    <r>
      <rPr>
        <u/>
        <sz val="20"/>
        <color theme="1"/>
        <rFont val="宋体"/>
        <family val="3"/>
        <charset val="134"/>
        <scheme val="minor"/>
      </rPr>
      <t>14</t>
    </r>
    <r>
      <rPr>
        <sz val="20"/>
        <color theme="1"/>
        <rFont val="宋体"/>
        <family val="3"/>
        <charset val="134"/>
        <scheme val="minor"/>
      </rPr>
      <t>-2015</t>
    </r>
    <r>
      <rPr>
        <sz val="20"/>
        <color theme="1"/>
        <rFont val="华文中宋"/>
        <family val="3"/>
        <charset val="134"/>
      </rPr>
      <t>学年第</t>
    </r>
    <r>
      <rPr>
        <u/>
        <sz val="20"/>
        <color theme="1"/>
        <rFont val="宋体"/>
        <family val="3"/>
        <charset val="134"/>
      </rPr>
      <t>2</t>
    </r>
    <r>
      <rPr>
        <sz val="20"/>
        <color theme="1"/>
        <rFont val="华文中宋"/>
        <family val="3"/>
        <charset val="134"/>
      </rPr>
      <t>学期</t>
    </r>
    <r>
      <rPr>
        <u/>
        <sz val="20"/>
        <color theme="1"/>
        <rFont val="华文中宋"/>
        <family val="3"/>
        <charset val="134"/>
      </rPr>
      <t>徐汇区</t>
    </r>
    <r>
      <rPr>
        <sz val="20"/>
        <color theme="1"/>
        <rFont val="宋体"/>
        <family val="3"/>
        <charset val="134"/>
        <scheme val="minor"/>
      </rPr>
      <t>(</t>
    </r>
    <r>
      <rPr>
        <sz val="20"/>
        <rFont val="华文中宋"/>
        <family val="3"/>
        <charset val="134"/>
      </rPr>
      <t>区县</t>
    </r>
    <r>
      <rPr>
        <sz val="20"/>
        <rFont val="宋体"/>
        <family val="3"/>
        <charset val="134"/>
        <scheme val="minor"/>
      </rPr>
      <t>)</t>
    </r>
    <r>
      <rPr>
        <sz val="20"/>
        <rFont val="华文中宋"/>
        <family val="3"/>
        <charset val="134"/>
      </rPr>
      <t>学生</t>
    </r>
    <r>
      <rPr>
        <sz val="20"/>
        <color theme="1"/>
        <rFont val="华文中宋"/>
        <family val="3"/>
        <charset val="134"/>
      </rPr>
      <t>团员发展计划汇总表</t>
    </r>
    <phoneticPr fontId="1" type="noConversion"/>
  </si>
  <si>
    <t>龙华中学</t>
  </si>
  <si>
    <t>田林中学</t>
  </si>
  <si>
    <t>梅园中学</t>
  </si>
  <si>
    <t>汾阳中学</t>
  </si>
  <si>
    <t>华育中学</t>
  </si>
  <si>
    <t>市四中学</t>
  </si>
  <si>
    <t>师三实验</t>
  </si>
  <si>
    <t>世外中学</t>
  </si>
  <si>
    <t>市二初中</t>
  </si>
  <si>
    <t>宛平中学</t>
  </si>
  <si>
    <t>园南中学</t>
  </si>
  <si>
    <t>紫阳中学</t>
  </si>
  <si>
    <t>徐汇中学</t>
  </si>
  <si>
    <t>长桥中学</t>
  </si>
  <si>
    <t>零陵中学</t>
  </si>
  <si>
    <t>五十四中学</t>
  </si>
  <si>
    <t>龙苑中学</t>
  </si>
  <si>
    <t>中国中学</t>
  </si>
  <si>
    <t>华理附中</t>
  </si>
  <si>
    <t>田林二中</t>
    <phoneticPr fontId="1" type="noConversion"/>
  </si>
  <si>
    <t>徐教院附中</t>
    <phoneticPr fontId="1" type="noConversion"/>
  </si>
  <si>
    <t>南模初中</t>
    <phoneticPr fontId="1" type="noConversion"/>
  </si>
  <si>
    <t>田林三中</t>
    <phoneticPr fontId="1" type="noConversion"/>
  </si>
  <si>
    <t>位育实验</t>
    <phoneticPr fontId="1" type="noConversion"/>
  </si>
  <si>
    <t>西南模范</t>
    <phoneticPr fontId="1" type="noConversion"/>
  </si>
  <si>
    <t>西南位育</t>
    <phoneticPr fontId="1" type="noConversion"/>
  </si>
  <si>
    <t>位育初中</t>
    <phoneticPr fontId="1" type="noConversion"/>
  </si>
  <si>
    <t>南洋初中</t>
    <phoneticPr fontId="1" type="noConversion"/>
  </si>
  <si>
    <t>康外中学</t>
    <phoneticPr fontId="1" type="noConversion"/>
  </si>
  <si>
    <t>紫竹园中学</t>
  </si>
  <si>
    <t>市二中学</t>
  </si>
  <si>
    <t>位育中学</t>
  </si>
  <si>
    <t>南洋中学</t>
  </si>
  <si>
    <t>上海中学</t>
  </si>
  <si>
    <t>南洋模范</t>
  </si>
  <si>
    <t>工商外国语学校</t>
  </si>
  <si>
    <t>机械工业学校</t>
  </si>
  <si>
    <t>公用事业学校</t>
  </si>
  <si>
    <t>工业技术学校</t>
  </si>
  <si>
    <t>市四中学</t>
    <phoneticPr fontId="1" type="noConversion"/>
  </si>
  <si>
    <t>西南模范</t>
    <phoneticPr fontId="1" type="noConversion"/>
  </si>
  <si>
    <t>西南位育</t>
    <phoneticPr fontId="1" type="noConversion"/>
  </si>
  <si>
    <t>西南高中</t>
    <phoneticPr fontId="1" type="noConversion"/>
  </si>
  <si>
    <t>信息管理</t>
    <phoneticPr fontId="1" type="noConversion"/>
  </si>
  <si>
    <t>徐汇职高</t>
    <phoneticPr fontId="1" type="noConversion"/>
  </si>
  <si>
    <t>卫生学校</t>
    <phoneticPr fontId="1" type="noConversion"/>
  </si>
  <si>
    <t>城建学校</t>
    <phoneticPr fontId="1" type="noConversion"/>
  </si>
  <si>
    <t>材料工程学校</t>
    <phoneticPr fontId="1" type="noConversion"/>
  </si>
  <si>
    <t>签报时间：2015-3-31</t>
    <phoneticPr fontId="1" type="noConversion"/>
  </si>
  <si>
    <t>签报人：胡嘉琪</t>
    <phoneticPr fontId="1" type="noConversion"/>
  </si>
  <si>
    <t xml:space="preserve">    初中Y  高中〇  中职〇</t>
    <phoneticPr fontId="1" type="noConversion"/>
  </si>
  <si>
    <t xml:space="preserve">    初中〇  高中Y 中职Y</t>
    <phoneticPr fontId="1" type="noConversion"/>
  </si>
  <si>
    <t>上音中专</t>
    <phoneticPr fontId="1" type="noConversion"/>
  </si>
  <si>
    <t>董恒甫高中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</si>
</sst>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华文中宋"/>
      <family val="3"/>
      <charset val="134"/>
    </font>
    <font>
      <sz val="20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</font>
    <font>
      <u/>
      <sz val="20"/>
      <color theme="1"/>
      <name val="华文中宋"/>
      <family val="3"/>
      <charset val="134"/>
    </font>
    <font>
      <sz val="20"/>
      <name val="华文中宋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1"/>
      <color theme="1"/>
      <name val="楷体_GB2312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2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u/>
      <sz val="11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3"/>
      <color theme="1"/>
      <name val="黑体"/>
      <family val="3"/>
      <charset val="134"/>
    </font>
    <font>
      <u/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4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27" fillId="0" borderId="2" xfId="2" applyBorder="1" applyAlignment="1">
      <alignment horizontal="center" vertical="center"/>
    </xf>
    <xf numFmtId="0" fontId="25" fillId="0" borderId="2" xfId="3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7" fillId="0" borderId="35" xfId="5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7" fillId="2" borderId="2" xfId="2" applyNumberFormat="1" applyFont="1" applyFill="1" applyBorder="1" applyAlignment="1" applyProtection="1">
      <alignment horizontal="center" vertical="center"/>
    </xf>
    <xf numFmtId="0" fontId="11" fillId="2" borderId="4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2" borderId="35" xfId="6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30" fillId="3" borderId="2" xfId="4" applyFont="1" applyFill="1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27" fillId="3" borderId="2" xfId="5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0" fillId="3" borderId="14" xfId="0" applyFill="1" applyBorder="1">
      <alignment vertical="center"/>
    </xf>
    <xf numFmtId="0" fontId="0" fillId="3" borderId="49" xfId="0" applyFill="1" applyBorder="1" applyAlignment="1">
      <alignment horizontal="center" vertical="center"/>
    </xf>
    <xf numFmtId="0" fontId="25" fillId="3" borderId="2" xfId="4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10" fontId="0" fillId="2" borderId="35" xfId="0" applyNumberForma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12" fillId="3" borderId="45" xfId="0" applyFont="1" applyFill="1" applyBorder="1" applyAlignment="1">
      <alignment horizontal="center" vertical="center" wrapText="1"/>
    </xf>
    <xf numFmtId="10" fontId="12" fillId="0" borderId="45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</cellXfs>
  <cellStyles count="8">
    <cellStyle name="常规" xfId="0" builtinId="0"/>
    <cellStyle name="常规 2" xfId="1"/>
    <cellStyle name="常规 3" xfId="2"/>
    <cellStyle name="常规 4" xfId="3"/>
    <cellStyle name="常规 6" xfId="7"/>
    <cellStyle name="常规 7" xfId="6"/>
    <cellStyle name="常规 8" xfId="4"/>
    <cellStyle name="常规_Sheet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3" zoomScale="90" zoomScaleNormal="90" workbookViewId="0">
      <selection activeCell="C9" sqref="C9"/>
    </sheetView>
  </sheetViews>
  <sheetFormatPr defaultRowHeight="13.5"/>
  <cols>
    <col min="1" max="1" width="5.25" customWidth="1"/>
    <col min="2" max="2" width="26.25" style="30" customWidth="1"/>
    <col min="3" max="3" width="8.625" style="30" customWidth="1"/>
    <col min="4" max="5" width="9.375" style="59" customWidth="1"/>
    <col min="6" max="9" width="9.375" style="30" customWidth="1"/>
    <col min="10" max="11" width="9.375" style="59" customWidth="1"/>
    <col min="12" max="13" width="9.375" style="37" customWidth="1"/>
    <col min="14" max="14" width="7.5" customWidth="1"/>
  </cols>
  <sheetData>
    <row r="1" spans="1:14" ht="20.25" customHeight="1">
      <c r="A1" s="3" t="s">
        <v>16</v>
      </c>
    </row>
    <row r="2" spans="1:14" ht="18" customHeight="1">
      <c r="L2" s="82" t="s">
        <v>108</v>
      </c>
      <c r="M2" s="82"/>
      <c r="N2" s="82"/>
    </row>
    <row r="3" spans="1:14" ht="48" customHeight="1">
      <c r="A3" s="83" t="s">
        <v>56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22.5" customHeight="1">
      <c r="A4" s="84" t="s">
        <v>105</v>
      </c>
      <c r="B4" s="84"/>
      <c r="N4" s="2"/>
    </row>
    <row r="5" spans="1:14" ht="20.25" customHeight="1" thickBot="1">
      <c r="A5" s="85" t="s">
        <v>106</v>
      </c>
      <c r="B5" s="85"/>
      <c r="C5" s="29"/>
      <c r="N5" s="1" t="s">
        <v>4</v>
      </c>
    </row>
    <row r="6" spans="1:14" ht="33" customHeight="1">
      <c r="A6" s="86" t="s">
        <v>15</v>
      </c>
      <c r="B6" s="88" t="s">
        <v>22</v>
      </c>
      <c r="C6" s="88" t="s">
        <v>55</v>
      </c>
      <c r="D6" s="78" t="s">
        <v>13</v>
      </c>
      <c r="E6" s="78"/>
      <c r="F6" s="88" t="s">
        <v>17</v>
      </c>
      <c r="G6" s="88"/>
      <c r="H6" s="88" t="s">
        <v>20</v>
      </c>
      <c r="I6" s="88"/>
      <c r="J6" s="78" t="s">
        <v>25</v>
      </c>
      <c r="K6" s="78"/>
      <c r="L6" s="79" t="s">
        <v>26</v>
      </c>
      <c r="M6" s="79"/>
      <c r="N6" s="80" t="s">
        <v>1</v>
      </c>
    </row>
    <row r="7" spans="1:14" ht="30.75" customHeight="1">
      <c r="A7" s="87"/>
      <c r="B7" s="89"/>
      <c r="C7" s="89"/>
      <c r="D7" s="60" t="s">
        <v>18</v>
      </c>
      <c r="E7" s="61" t="s">
        <v>21</v>
      </c>
      <c r="F7" s="31" t="s">
        <v>18</v>
      </c>
      <c r="G7" s="20" t="s">
        <v>21</v>
      </c>
      <c r="H7" s="31" t="s">
        <v>18</v>
      </c>
      <c r="I7" s="20" t="s">
        <v>21</v>
      </c>
      <c r="J7" s="60" t="s">
        <v>18</v>
      </c>
      <c r="K7" s="61" t="s">
        <v>21</v>
      </c>
      <c r="L7" s="35" t="s">
        <v>18</v>
      </c>
      <c r="M7" s="35" t="s">
        <v>24</v>
      </c>
      <c r="N7" s="81"/>
    </row>
    <row r="8" spans="1:14" ht="24.95" customHeight="1">
      <c r="A8" s="21">
        <v>0</v>
      </c>
      <c r="B8" s="4" t="s">
        <v>23</v>
      </c>
      <c r="C8" s="4"/>
      <c r="D8" s="34">
        <f>SUM(D9:D34)</f>
        <v>23551</v>
      </c>
      <c r="E8" s="34">
        <f>SUM(E9:E34)</f>
        <v>7020</v>
      </c>
      <c r="F8" s="4">
        <f t="shared" ref="F8:I8" si="0">SUM(F9:F34)</f>
        <v>14869</v>
      </c>
      <c r="G8" s="4">
        <f t="shared" si="0"/>
        <v>4740</v>
      </c>
      <c r="H8" s="4">
        <f t="shared" si="0"/>
        <v>1059</v>
      </c>
      <c r="I8" s="4">
        <f t="shared" si="0"/>
        <v>169</v>
      </c>
      <c r="J8" s="34">
        <f t="shared" ref="J8" si="1">SUM(J9:J34)</f>
        <v>15928</v>
      </c>
      <c r="K8" s="34">
        <f t="shared" ref="K8" si="2">SUM(K9:K34)</f>
        <v>4909</v>
      </c>
      <c r="L8" s="36">
        <f>J8/D8</f>
        <v>0.67631947687996263</v>
      </c>
      <c r="M8" s="36">
        <f>K8/E8</f>
        <v>0.69928774928774928</v>
      </c>
      <c r="N8" s="12"/>
    </row>
    <row r="9" spans="1:14" ht="24.95" customHeight="1">
      <c r="A9" s="21">
        <v>1</v>
      </c>
      <c r="B9" s="27" t="s">
        <v>86</v>
      </c>
      <c r="C9" s="4">
        <v>2408</v>
      </c>
      <c r="D9" s="57">
        <v>326</v>
      </c>
      <c r="E9" s="57">
        <v>102</v>
      </c>
      <c r="F9" s="55">
        <v>191</v>
      </c>
      <c r="G9" s="55">
        <v>70</v>
      </c>
      <c r="H9" s="55">
        <f>J9-F9</f>
        <v>27</v>
      </c>
      <c r="I9" s="55">
        <f>K9-G9</f>
        <v>12</v>
      </c>
      <c r="J9" s="57">
        <v>218</v>
      </c>
      <c r="K9" s="64">
        <v>82</v>
      </c>
      <c r="L9" s="36">
        <f>J9/D9</f>
        <v>0.66871165644171782</v>
      </c>
      <c r="M9" s="36">
        <f>K9/E9</f>
        <v>0.80392156862745101</v>
      </c>
      <c r="N9" s="12"/>
    </row>
    <row r="10" spans="1:14" ht="24.95" customHeight="1">
      <c r="A10" s="21">
        <v>2</v>
      </c>
      <c r="B10" s="27" t="s">
        <v>110</v>
      </c>
      <c r="C10" s="4">
        <v>2410</v>
      </c>
      <c r="D10" s="57">
        <v>515</v>
      </c>
      <c r="E10" s="57">
        <v>164</v>
      </c>
      <c r="F10" s="55">
        <v>275</v>
      </c>
      <c r="G10" s="55">
        <v>104</v>
      </c>
      <c r="H10" s="55">
        <f t="shared" ref="H10:H34" si="3">J10-F10</f>
        <v>34</v>
      </c>
      <c r="I10" s="55">
        <f t="shared" ref="I10:I34" si="4">K10-G10</f>
        <v>11</v>
      </c>
      <c r="J10" s="57">
        <v>309</v>
      </c>
      <c r="K10" s="57">
        <v>115</v>
      </c>
      <c r="L10" s="36">
        <f t="shared" ref="L10:L34" si="5">J10/D10</f>
        <v>0.6</v>
      </c>
      <c r="M10" s="36">
        <f t="shared" ref="M10:M34" si="6">K10/E10</f>
        <v>0.70121951219512191</v>
      </c>
      <c r="N10" s="12"/>
    </row>
    <row r="11" spans="1:14" ht="24.95" customHeight="1">
      <c r="A11" s="67">
        <v>3</v>
      </c>
      <c r="B11" s="43" t="s">
        <v>74</v>
      </c>
      <c r="C11" s="34">
        <v>2309</v>
      </c>
      <c r="D11" s="57">
        <v>707</v>
      </c>
      <c r="E11" s="57">
        <v>235</v>
      </c>
      <c r="F11" s="57">
        <v>565</v>
      </c>
      <c r="G11" s="57">
        <v>195</v>
      </c>
      <c r="H11" s="57">
        <f t="shared" si="3"/>
        <v>1</v>
      </c>
      <c r="I11" s="57">
        <v>0</v>
      </c>
      <c r="J11" s="57">
        <v>566</v>
      </c>
      <c r="K11" s="57">
        <v>195</v>
      </c>
      <c r="L11" s="44">
        <f t="shared" si="5"/>
        <v>0.80056577086280056</v>
      </c>
      <c r="M11" s="44">
        <f t="shared" si="6"/>
        <v>0.82978723404255317</v>
      </c>
      <c r="N11" s="12"/>
    </row>
    <row r="12" spans="1:14" ht="24.95" customHeight="1">
      <c r="A12" s="21">
        <v>4</v>
      </c>
      <c r="B12" s="27" t="s">
        <v>96</v>
      </c>
      <c r="C12" s="4">
        <v>2307</v>
      </c>
      <c r="D12" s="57">
        <v>685</v>
      </c>
      <c r="E12" s="57">
        <v>232</v>
      </c>
      <c r="F12" s="55">
        <v>548</v>
      </c>
      <c r="G12" s="55">
        <v>159</v>
      </c>
      <c r="H12" s="55">
        <f t="shared" si="3"/>
        <v>0</v>
      </c>
      <c r="I12" s="55">
        <f t="shared" si="4"/>
        <v>0</v>
      </c>
      <c r="J12" s="57">
        <v>548</v>
      </c>
      <c r="K12" s="57">
        <v>159</v>
      </c>
      <c r="L12" s="36">
        <f t="shared" si="5"/>
        <v>0.8</v>
      </c>
      <c r="M12" s="36">
        <f t="shared" si="6"/>
        <v>0.68534482758620685</v>
      </c>
      <c r="N12" s="12"/>
    </row>
    <row r="13" spans="1:14" ht="24.95" customHeight="1">
      <c r="A13" s="21">
        <v>5</v>
      </c>
      <c r="B13" s="27" t="s">
        <v>87</v>
      </c>
      <c r="C13" s="4">
        <v>2304</v>
      </c>
      <c r="D13" s="62">
        <v>873</v>
      </c>
      <c r="E13" s="63">
        <v>268</v>
      </c>
      <c r="F13" s="55">
        <v>771</v>
      </c>
      <c r="G13" s="55">
        <v>236</v>
      </c>
      <c r="H13" s="55">
        <f t="shared" si="3"/>
        <v>7</v>
      </c>
      <c r="I13" s="55">
        <f t="shared" si="4"/>
        <v>3</v>
      </c>
      <c r="J13" s="62">
        <v>778</v>
      </c>
      <c r="K13" s="63">
        <v>239</v>
      </c>
      <c r="L13" s="36">
        <f t="shared" si="5"/>
        <v>0.89117983963344793</v>
      </c>
      <c r="M13" s="36">
        <f t="shared" si="6"/>
        <v>0.89179104477611937</v>
      </c>
      <c r="N13" s="12"/>
    </row>
    <row r="14" spans="1:14" ht="24.95" customHeight="1">
      <c r="A14" s="21">
        <v>6</v>
      </c>
      <c r="B14" s="27" t="s">
        <v>88</v>
      </c>
      <c r="C14" s="4">
        <v>2303</v>
      </c>
      <c r="D14" s="57">
        <v>1232</v>
      </c>
      <c r="E14" s="57">
        <v>383</v>
      </c>
      <c r="F14" s="55">
        <v>1133</v>
      </c>
      <c r="G14" s="55">
        <v>380</v>
      </c>
      <c r="H14" s="55">
        <f t="shared" si="3"/>
        <v>10</v>
      </c>
      <c r="I14" s="55">
        <f t="shared" si="4"/>
        <v>0</v>
      </c>
      <c r="J14" s="57">
        <v>1143</v>
      </c>
      <c r="K14" s="57">
        <v>380</v>
      </c>
      <c r="L14" s="36">
        <f t="shared" si="5"/>
        <v>0.92775974025974028</v>
      </c>
      <c r="M14" s="36">
        <f t="shared" si="6"/>
        <v>0.9921671018276762</v>
      </c>
      <c r="N14" s="12"/>
    </row>
    <row r="15" spans="1:14" ht="24.95" customHeight="1">
      <c r="A15" s="21">
        <v>7</v>
      </c>
      <c r="B15" s="27" t="s">
        <v>97</v>
      </c>
      <c r="C15" s="4">
        <v>2406</v>
      </c>
      <c r="D15" s="57">
        <v>452</v>
      </c>
      <c r="E15" s="57">
        <v>142</v>
      </c>
      <c r="F15" s="55">
        <v>250</v>
      </c>
      <c r="G15" s="55">
        <v>97</v>
      </c>
      <c r="H15" s="55">
        <f t="shared" si="3"/>
        <v>22</v>
      </c>
      <c r="I15" s="55">
        <f t="shared" si="4"/>
        <v>6</v>
      </c>
      <c r="J15" s="57">
        <v>272</v>
      </c>
      <c r="K15" s="57">
        <v>103</v>
      </c>
      <c r="L15" s="36">
        <f t="shared" si="5"/>
        <v>0.60176991150442483</v>
      </c>
      <c r="M15" s="36">
        <f t="shared" si="6"/>
        <v>0.72535211267605637</v>
      </c>
      <c r="N15" s="12"/>
    </row>
    <row r="16" spans="1:14" ht="24.95" customHeight="1">
      <c r="A16" s="21">
        <v>8</v>
      </c>
      <c r="B16" s="27" t="s">
        <v>98</v>
      </c>
      <c r="C16" s="4">
        <v>2405</v>
      </c>
      <c r="D16" s="57">
        <v>767</v>
      </c>
      <c r="E16" s="57">
        <v>248</v>
      </c>
      <c r="F16" s="55">
        <v>630</v>
      </c>
      <c r="G16" s="55">
        <v>203</v>
      </c>
      <c r="H16" s="55">
        <f t="shared" si="3"/>
        <v>0</v>
      </c>
      <c r="I16" s="55">
        <f t="shared" si="4"/>
        <v>0</v>
      </c>
      <c r="J16" s="57">
        <v>630</v>
      </c>
      <c r="K16" s="57">
        <v>203</v>
      </c>
      <c r="L16" s="36">
        <f t="shared" si="5"/>
        <v>0.82138200782268578</v>
      </c>
      <c r="M16" s="36">
        <f t="shared" si="6"/>
        <v>0.81854838709677424</v>
      </c>
      <c r="N16" s="12"/>
    </row>
    <row r="17" spans="1:14" ht="24.95" customHeight="1">
      <c r="A17" s="21">
        <v>9</v>
      </c>
      <c r="B17" s="27" t="s">
        <v>69</v>
      </c>
      <c r="C17" s="4">
        <v>2308</v>
      </c>
      <c r="D17" s="57">
        <v>700</v>
      </c>
      <c r="E17" s="57">
        <v>225</v>
      </c>
      <c r="F17" s="55">
        <v>562</v>
      </c>
      <c r="G17" s="55">
        <v>191</v>
      </c>
      <c r="H17" s="55">
        <f t="shared" si="3"/>
        <v>0</v>
      </c>
      <c r="I17" s="55">
        <f t="shared" si="4"/>
        <v>0</v>
      </c>
      <c r="J17" s="57">
        <v>562</v>
      </c>
      <c r="K17" s="57">
        <v>191</v>
      </c>
      <c r="L17" s="36">
        <f t="shared" si="5"/>
        <v>0.80285714285714282</v>
      </c>
      <c r="M17" s="36">
        <f t="shared" si="6"/>
        <v>0.84888888888888892</v>
      </c>
      <c r="N17" s="23"/>
    </row>
    <row r="18" spans="1:14" ht="24.95" customHeight="1">
      <c r="A18" s="21">
        <v>10</v>
      </c>
      <c r="B18" s="27" t="s">
        <v>89</v>
      </c>
      <c r="C18" s="4">
        <v>2311</v>
      </c>
      <c r="D18" s="57">
        <v>872</v>
      </c>
      <c r="E18" s="57">
        <v>275</v>
      </c>
      <c r="F18" s="55">
        <v>794</v>
      </c>
      <c r="G18" s="55">
        <v>269</v>
      </c>
      <c r="H18" s="55">
        <f t="shared" si="3"/>
        <v>0</v>
      </c>
      <c r="I18" s="55">
        <f t="shared" si="4"/>
        <v>0</v>
      </c>
      <c r="J18" s="57">
        <v>794</v>
      </c>
      <c r="K18" s="57">
        <v>269</v>
      </c>
      <c r="L18" s="36">
        <f t="shared" si="5"/>
        <v>0.91055045871559637</v>
      </c>
      <c r="M18" s="36">
        <f t="shared" si="6"/>
        <v>0.97818181818181815</v>
      </c>
      <c r="N18" s="24"/>
    </row>
    <row r="19" spans="1:14" ht="24.95" customHeight="1">
      <c r="A19" s="21">
        <v>11</v>
      </c>
      <c r="B19" s="27" t="s">
        <v>90</v>
      </c>
      <c r="C19" s="4">
        <v>2305</v>
      </c>
      <c r="D19" s="57">
        <v>1157</v>
      </c>
      <c r="E19" s="57">
        <v>389</v>
      </c>
      <c r="F19" s="55">
        <v>1133</v>
      </c>
      <c r="G19" s="55">
        <v>380</v>
      </c>
      <c r="H19" s="55">
        <f t="shared" si="3"/>
        <v>0</v>
      </c>
      <c r="I19" s="55">
        <f t="shared" si="4"/>
        <v>0</v>
      </c>
      <c r="J19" s="57">
        <v>1133</v>
      </c>
      <c r="K19" s="57">
        <v>380</v>
      </c>
      <c r="L19" s="36">
        <f t="shared" si="5"/>
        <v>0.97925669835782192</v>
      </c>
      <c r="M19" s="36">
        <f t="shared" si="6"/>
        <v>0.9768637532133676</v>
      </c>
      <c r="N19" s="24"/>
    </row>
    <row r="20" spans="1:14" ht="24.95" customHeight="1">
      <c r="A20" s="21">
        <v>12</v>
      </c>
      <c r="B20" s="27" t="s">
        <v>72</v>
      </c>
      <c r="C20" s="4">
        <v>2310</v>
      </c>
      <c r="D20" s="57">
        <v>667</v>
      </c>
      <c r="E20" s="57">
        <v>216</v>
      </c>
      <c r="F20" s="55">
        <v>430</v>
      </c>
      <c r="G20" s="55">
        <v>152</v>
      </c>
      <c r="H20" s="55">
        <f t="shared" si="3"/>
        <v>25</v>
      </c>
      <c r="I20" s="55">
        <f t="shared" si="4"/>
        <v>11</v>
      </c>
      <c r="J20" s="57">
        <v>455</v>
      </c>
      <c r="K20" s="65">
        <v>163</v>
      </c>
      <c r="L20" s="36">
        <f t="shared" si="5"/>
        <v>0.68215892053973015</v>
      </c>
      <c r="M20" s="36">
        <f t="shared" si="6"/>
        <v>0.75462962962962965</v>
      </c>
      <c r="N20" s="24"/>
    </row>
    <row r="21" spans="1:14" ht="24.95" customHeight="1">
      <c r="A21" s="21">
        <v>13</v>
      </c>
      <c r="B21" s="43" t="s">
        <v>71</v>
      </c>
      <c r="C21" s="34">
        <v>2401</v>
      </c>
      <c r="D21" s="57">
        <v>383</v>
      </c>
      <c r="E21" s="57">
        <v>132</v>
      </c>
      <c r="F21" s="57">
        <v>247</v>
      </c>
      <c r="G21" s="57">
        <v>87</v>
      </c>
      <c r="H21" s="57">
        <f>J21-F21</f>
        <v>19</v>
      </c>
      <c r="I21" s="57">
        <f t="shared" si="4"/>
        <v>5</v>
      </c>
      <c r="J21" s="57">
        <v>266</v>
      </c>
      <c r="K21" s="57">
        <v>92</v>
      </c>
      <c r="L21" s="44">
        <f>J21/D21</f>
        <v>0.6945169712793734</v>
      </c>
      <c r="M21" s="44">
        <f t="shared" si="6"/>
        <v>0.69696969696969702</v>
      </c>
      <c r="N21" s="68"/>
    </row>
    <row r="22" spans="1:14" ht="24.95" customHeight="1">
      <c r="A22" s="21">
        <v>14</v>
      </c>
      <c r="B22" s="27" t="s">
        <v>99</v>
      </c>
      <c r="C22" s="4">
        <v>2412</v>
      </c>
      <c r="D22" s="57">
        <v>397</v>
      </c>
      <c r="E22" s="57">
        <v>127</v>
      </c>
      <c r="F22" s="55">
        <v>232</v>
      </c>
      <c r="G22" s="55">
        <v>82</v>
      </c>
      <c r="H22" s="55">
        <f t="shared" si="3"/>
        <v>21</v>
      </c>
      <c r="I22" s="55">
        <f t="shared" si="4"/>
        <v>5</v>
      </c>
      <c r="J22" s="57">
        <v>253</v>
      </c>
      <c r="K22" s="57">
        <v>87</v>
      </c>
      <c r="L22" s="36">
        <f t="shared" si="5"/>
        <v>0.63727959697732994</v>
      </c>
      <c r="M22" s="36">
        <f t="shared" si="6"/>
        <v>0.68503937007874016</v>
      </c>
      <c r="N22" s="24"/>
    </row>
    <row r="23" spans="1:14" ht="24.95" customHeight="1">
      <c r="A23" s="21">
        <v>15</v>
      </c>
      <c r="B23" s="27" t="s">
        <v>75</v>
      </c>
      <c r="C23" s="4">
        <v>2403</v>
      </c>
      <c r="D23" s="57">
        <v>377</v>
      </c>
      <c r="E23" s="57">
        <v>108</v>
      </c>
      <c r="F23" s="55">
        <v>263</v>
      </c>
      <c r="G23" s="55">
        <v>94</v>
      </c>
      <c r="H23" s="55">
        <f t="shared" si="3"/>
        <v>16</v>
      </c>
      <c r="I23" s="55">
        <f t="shared" si="4"/>
        <v>0</v>
      </c>
      <c r="J23" s="66">
        <v>279</v>
      </c>
      <c r="K23" s="66">
        <v>94</v>
      </c>
      <c r="L23" s="36">
        <f t="shared" si="5"/>
        <v>0.74005305039787794</v>
      </c>
      <c r="M23" s="36">
        <f t="shared" si="6"/>
        <v>0.87037037037037035</v>
      </c>
      <c r="N23" s="24"/>
    </row>
    <row r="24" spans="1:14" ht="24.95" customHeight="1">
      <c r="A24" s="21">
        <v>16</v>
      </c>
      <c r="B24" s="27" t="s">
        <v>91</v>
      </c>
      <c r="C24" s="4">
        <v>2302</v>
      </c>
      <c r="D24" s="57">
        <v>1202</v>
      </c>
      <c r="E24" s="57">
        <v>412</v>
      </c>
      <c r="F24" s="55">
        <v>1121</v>
      </c>
      <c r="G24" s="55">
        <v>373</v>
      </c>
      <c r="H24" s="55">
        <f t="shared" si="3"/>
        <v>6</v>
      </c>
      <c r="I24" s="55">
        <f t="shared" si="4"/>
        <v>0</v>
      </c>
      <c r="J24" s="57">
        <v>1127</v>
      </c>
      <c r="K24" s="64">
        <v>373</v>
      </c>
      <c r="L24" s="36">
        <f t="shared" si="5"/>
        <v>0.93760399334442601</v>
      </c>
      <c r="M24" s="36">
        <f t="shared" si="6"/>
        <v>0.90533980582524276</v>
      </c>
      <c r="N24" s="24"/>
    </row>
    <row r="25" spans="1:14" ht="24.95" customHeight="1">
      <c r="A25" s="53">
        <v>17</v>
      </c>
      <c r="B25" s="45" t="s">
        <v>100</v>
      </c>
      <c r="C25" s="33">
        <v>2410</v>
      </c>
      <c r="D25" s="54">
        <v>1174</v>
      </c>
      <c r="E25" s="54">
        <v>277</v>
      </c>
      <c r="F25" s="54">
        <v>616</v>
      </c>
      <c r="G25" s="54">
        <v>200</v>
      </c>
      <c r="H25" s="54">
        <f t="shared" si="3"/>
        <v>65</v>
      </c>
      <c r="I25" s="54">
        <f t="shared" si="4"/>
        <v>22</v>
      </c>
      <c r="J25" s="54">
        <v>681</v>
      </c>
      <c r="K25" s="54">
        <v>222</v>
      </c>
      <c r="L25" s="46">
        <f t="shared" si="5"/>
        <v>0.58006814310051102</v>
      </c>
      <c r="M25" s="46">
        <f t="shared" si="6"/>
        <v>0.80144404332129959</v>
      </c>
      <c r="N25" s="71"/>
    </row>
    <row r="26" spans="1:14" ht="24.95" customHeight="1">
      <c r="A26" s="53">
        <v>18</v>
      </c>
      <c r="B26" s="45" t="s">
        <v>101</v>
      </c>
      <c r="C26" s="33">
        <v>2409</v>
      </c>
      <c r="D26" s="54">
        <v>749</v>
      </c>
      <c r="E26" s="54">
        <v>245</v>
      </c>
      <c r="F26" s="54">
        <v>192</v>
      </c>
      <c r="G26" s="54">
        <v>64</v>
      </c>
      <c r="H26" s="54">
        <f t="shared" si="3"/>
        <v>29</v>
      </c>
      <c r="I26" s="54">
        <f t="shared" si="4"/>
        <v>10</v>
      </c>
      <c r="J26" s="54">
        <v>221</v>
      </c>
      <c r="K26" s="52">
        <v>74</v>
      </c>
      <c r="L26" s="46">
        <f t="shared" si="5"/>
        <v>0.29506008010680906</v>
      </c>
      <c r="M26" s="46">
        <f t="shared" si="6"/>
        <v>0.30204081632653063</v>
      </c>
      <c r="N26" s="71"/>
    </row>
    <row r="27" spans="1:14" ht="24.95" customHeight="1">
      <c r="A27" s="53">
        <v>19</v>
      </c>
      <c r="B27" s="45" t="s">
        <v>109</v>
      </c>
      <c r="C27" s="33">
        <v>2508</v>
      </c>
      <c r="D27" s="54">
        <v>264</v>
      </c>
      <c r="E27" s="54">
        <v>78</v>
      </c>
      <c r="F27" s="54">
        <v>52</v>
      </c>
      <c r="G27" s="54">
        <v>25</v>
      </c>
      <c r="H27" s="54">
        <f t="shared" si="3"/>
        <v>6</v>
      </c>
      <c r="I27" s="54">
        <f t="shared" si="4"/>
        <v>0</v>
      </c>
      <c r="J27" s="54">
        <v>58</v>
      </c>
      <c r="K27" s="54">
        <v>25</v>
      </c>
      <c r="L27" s="46">
        <f t="shared" si="5"/>
        <v>0.2196969696969697</v>
      </c>
      <c r="M27" s="46">
        <f t="shared" si="6"/>
        <v>0.32051282051282054</v>
      </c>
      <c r="N27" s="71"/>
    </row>
    <row r="28" spans="1:14" ht="24.95" customHeight="1">
      <c r="A28" s="53">
        <v>20</v>
      </c>
      <c r="B28" s="45" t="s">
        <v>92</v>
      </c>
      <c r="C28" s="33">
        <v>2503</v>
      </c>
      <c r="D28" s="54">
        <v>2235</v>
      </c>
      <c r="E28" s="54">
        <v>658</v>
      </c>
      <c r="F28" s="54">
        <v>1314</v>
      </c>
      <c r="G28" s="54">
        <v>336</v>
      </c>
      <c r="H28" s="54">
        <f t="shared" si="3"/>
        <v>31</v>
      </c>
      <c r="I28" s="54">
        <f t="shared" si="4"/>
        <v>8</v>
      </c>
      <c r="J28" s="54">
        <v>1345</v>
      </c>
      <c r="K28" s="54">
        <v>344</v>
      </c>
      <c r="L28" s="46">
        <f t="shared" si="5"/>
        <v>0.60178970917225949</v>
      </c>
      <c r="M28" s="46">
        <f t="shared" si="6"/>
        <v>0.52279635258358659</v>
      </c>
      <c r="N28" s="71"/>
    </row>
    <row r="29" spans="1:14" ht="24.95" customHeight="1">
      <c r="A29" s="53">
        <v>21</v>
      </c>
      <c r="B29" s="45" t="s">
        <v>102</v>
      </c>
      <c r="C29" s="33">
        <v>2502</v>
      </c>
      <c r="D29" s="54">
        <v>1099</v>
      </c>
      <c r="E29" s="54">
        <v>296</v>
      </c>
      <c r="F29" s="72">
        <v>665</v>
      </c>
      <c r="G29" s="54">
        <v>206</v>
      </c>
      <c r="H29" s="54">
        <f t="shared" si="3"/>
        <v>91</v>
      </c>
      <c r="I29" s="54">
        <f t="shared" si="4"/>
        <v>18</v>
      </c>
      <c r="J29" s="54">
        <v>756</v>
      </c>
      <c r="K29" s="54">
        <v>224</v>
      </c>
      <c r="L29" s="46">
        <f t="shared" si="5"/>
        <v>0.68789808917197448</v>
      </c>
      <c r="M29" s="46">
        <f t="shared" si="6"/>
        <v>0.7567567567567568</v>
      </c>
      <c r="N29" s="71"/>
    </row>
    <row r="30" spans="1:14" ht="24.95" customHeight="1">
      <c r="A30" s="53">
        <v>22</v>
      </c>
      <c r="B30" s="45" t="s">
        <v>103</v>
      </c>
      <c r="C30" s="33">
        <v>2501</v>
      </c>
      <c r="D30" s="54">
        <v>1216</v>
      </c>
      <c r="E30" s="54">
        <v>435</v>
      </c>
      <c r="F30" s="72">
        <v>600</v>
      </c>
      <c r="G30" s="54">
        <v>238</v>
      </c>
      <c r="H30" s="54">
        <f t="shared" si="3"/>
        <v>62</v>
      </c>
      <c r="I30" s="54">
        <f t="shared" si="4"/>
        <v>0</v>
      </c>
      <c r="J30" s="54">
        <v>662</v>
      </c>
      <c r="K30" s="54">
        <v>238</v>
      </c>
      <c r="L30" s="46">
        <f t="shared" si="5"/>
        <v>0.54440789473684215</v>
      </c>
      <c r="M30" s="46">
        <f t="shared" si="6"/>
        <v>0.54712643678160922</v>
      </c>
      <c r="N30" s="71"/>
    </row>
    <row r="31" spans="1:14" ht="24.95" customHeight="1">
      <c r="A31" s="53">
        <v>23</v>
      </c>
      <c r="B31" s="45" t="s">
        <v>104</v>
      </c>
      <c r="C31" s="33">
        <v>2506</v>
      </c>
      <c r="D31" s="54">
        <v>1297</v>
      </c>
      <c r="E31" s="54">
        <v>473</v>
      </c>
      <c r="F31" s="54">
        <v>461</v>
      </c>
      <c r="G31" s="54">
        <v>142</v>
      </c>
      <c r="H31" s="54">
        <f t="shared" si="3"/>
        <v>98</v>
      </c>
      <c r="I31" s="54">
        <f t="shared" si="4"/>
        <v>25</v>
      </c>
      <c r="J31" s="54">
        <v>559</v>
      </c>
      <c r="K31" s="47">
        <v>167</v>
      </c>
      <c r="L31" s="46">
        <f t="shared" si="5"/>
        <v>0.4309946029298381</v>
      </c>
      <c r="M31" s="46">
        <f t="shared" si="6"/>
        <v>0.35306553911205074</v>
      </c>
      <c r="N31" s="71"/>
    </row>
    <row r="32" spans="1:14" ht="24.95" customHeight="1">
      <c r="A32" s="53">
        <v>24</v>
      </c>
      <c r="B32" s="45" t="s">
        <v>93</v>
      </c>
      <c r="C32" s="33">
        <v>2504</v>
      </c>
      <c r="D32" s="54">
        <v>454</v>
      </c>
      <c r="E32" s="54">
        <v>140</v>
      </c>
      <c r="F32" s="72">
        <v>181</v>
      </c>
      <c r="G32" s="54">
        <v>91</v>
      </c>
      <c r="H32" s="54">
        <f t="shared" si="3"/>
        <v>40</v>
      </c>
      <c r="I32" s="54">
        <f t="shared" si="4"/>
        <v>8</v>
      </c>
      <c r="J32" s="54">
        <v>221</v>
      </c>
      <c r="K32" s="54">
        <v>99</v>
      </c>
      <c r="L32" s="46">
        <f t="shared" si="5"/>
        <v>0.486784140969163</v>
      </c>
      <c r="M32" s="46">
        <f t="shared" si="6"/>
        <v>0.70714285714285718</v>
      </c>
      <c r="N32" s="71"/>
    </row>
    <row r="33" spans="1:14" ht="24.95" customHeight="1">
      <c r="A33" s="53">
        <v>25</v>
      </c>
      <c r="B33" s="45" t="s">
        <v>94</v>
      </c>
      <c r="C33" s="33">
        <v>2507</v>
      </c>
      <c r="D33" s="54">
        <v>1731</v>
      </c>
      <c r="E33" s="54">
        <v>201</v>
      </c>
      <c r="F33" s="54">
        <v>1096</v>
      </c>
      <c r="G33" s="54">
        <v>172</v>
      </c>
      <c r="H33" s="54">
        <f t="shared" si="3"/>
        <v>130</v>
      </c>
      <c r="I33" s="54">
        <f t="shared" si="4"/>
        <v>0</v>
      </c>
      <c r="J33" s="54">
        <v>1226</v>
      </c>
      <c r="K33" s="54">
        <v>172</v>
      </c>
      <c r="L33" s="46">
        <f t="shared" si="5"/>
        <v>0.70826112073945691</v>
      </c>
      <c r="M33" s="46">
        <f t="shared" si="6"/>
        <v>0.85572139303482586</v>
      </c>
      <c r="N33" s="71"/>
    </row>
    <row r="34" spans="1:14" ht="24.95" customHeight="1" thickBot="1">
      <c r="A34" s="73">
        <v>26</v>
      </c>
      <c r="B34" s="74" t="s">
        <v>95</v>
      </c>
      <c r="C34" s="51">
        <v>2505</v>
      </c>
      <c r="D34" s="56">
        <v>2020</v>
      </c>
      <c r="E34" s="58">
        <v>559</v>
      </c>
      <c r="F34" s="75">
        <v>547</v>
      </c>
      <c r="G34" s="56">
        <v>194</v>
      </c>
      <c r="H34" s="56">
        <f t="shared" si="3"/>
        <v>319</v>
      </c>
      <c r="I34" s="56">
        <f t="shared" si="4"/>
        <v>25</v>
      </c>
      <c r="J34" s="56">
        <v>866</v>
      </c>
      <c r="K34" s="58">
        <v>219</v>
      </c>
      <c r="L34" s="76">
        <f t="shared" si="5"/>
        <v>0.42871287128712871</v>
      </c>
      <c r="M34" s="76">
        <f t="shared" si="6"/>
        <v>0.39177101967799643</v>
      </c>
      <c r="N34" s="77"/>
    </row>
  </sheetData>
  <mergeCells count="13">
    <mergeCell ref="J6:K6"/>
    <mergeCell ref="L6:M6"/>
    <mergeCell ref="N6:N7"/>
    <mergeCell ref="L2:N2"/>
    <mergeCell ref="A3:N3"/>
    <mergeCell ref="A4:B4"/>
    <mergeCell ref="A5:B5"/>
    <mergeCell ref="A6:A7"/>
    <mergeCell ref="B6:B7"/>
    <mergeCell ref="C6:C7"/>
    <mergeCell ref="D6:E6"/>
    <mergeCell ref="F6:G6"/>
    <mergeCell ref="H6:I6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A28" zoomScaleNormal="100" workbookViewId="0">
      <selection activeCell="C8" sqref="C8"/>
    </sheetView>
  </sheetViews>
  <sheetFormatPr defaultRowHeight="13.5"/>
  <cols>
    <col min="1" max="1" width="5.25" customWidth="1"/>
    <col min="2" max="2" width="26.25" style="30" customWidth="1"/>
    <col min="3" max="3" width="8.625" style="30" customWidth="1"/>
    <col min="4" max="11" width="9.375" style="30" customWidth="1"/>
    <col min="12" max="13" width="9.375" style="37" customWidth="1"/>
    <col min="14" max="14" width="7.5" customWidth="1"/>
  </cols>
  <sheetData>
    <row r="1" spans="1:14" ht="20.25" customHeight="1">
      <c r="A1" s="3" t="s">
        <v>16</v>
      </c>
    </row>
    <row r="2" spans="1:14" ht="18" customHeight="1">
      <c r="L2" s="82" t="s">
        <v>107</v>
      </c>
      <c r="M2" s="82"/>
      <c r="N2" s="82"/>
    </row>
    <row r="3" spans="1:14" ht="48" customHeight="1">
      <c r="A3" s="83" t="s">
        <v>56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22.5" customHeight="1">
      <c r="A4" s="84" t="s">
        <v>105</v>
      </c>
      <c r="B4" s="84"/>
      <c r="N4" s="2"/>
    </row>
    <row r="5" spans="1:14" ht="20.25" customHeight="1" thickBot="1">
      <c r="A5" s="85" t="s">
        <v>106</v>
      </c>
      <c r="B5" s="85"/>
      <c r="C5" s="29"/>
      <c r="N5" s="1" t="s">
        <v>4</v>
      </c>
    </row>
    <row r="6" spans="1:14" ht="33" customHeight="1">
      <c r="A6" s="86" t="s">
        <v>15</v>
      </c>
      <c r="B6" s="88" t="s">
        <v>22</v>
      </c>
      <c r="C6" s="88" t="s">
        <v>55</v>
      </c>
      <c r="D6" s="88" t="s">
        <v>13</v>
      </c>
      <c r="E6" s="88"/>
      <c r="F6" s="88" t="s">
        <v>17</v>
      </c>
      <c r="G6" s="88"/>
      <c r="H6" s="88" t="s">
        <v>20</v>
      </c>
      <c r="I6" s="88"/>
      <c r="J6" s="88" t="s">
        <v>25</v>
      </c>
      <c r="K6" s="88"/>
      <c r="L6" s="79" t="s">
        <v>26</v>
      </c>
      <c r="M6" s="79"/>
      <c r="N6" s="80" t="s">
        <v>1</v>
      </c>
    </row>
    <row r="7" spans="1:14" ht="30.75" customHeight="1">
      <c r="A7" s="87"/>
      <c r="B7" s="89"/>
      <c r="C7" s="89"/>
      <c r="D7" s="31" t="s">
        <v>19</v>
      </c>
      <c r="E7" s="20" t="s">
        <v>21</v>
      </c>
      <c r="F7" s="31" t="s">
        <v>19</v>
      </c>
      <c r="G7" s="20" t="s">
        <v>21</v>
      </c>
      <c r="H7" s="31" t="s">
        <v>18</v>
      </c>
      <c r="I7" s="20" t="s">
        <v>21</v>
      </c>
      <c r="J7" s="31" t="s">
        <v>18</v>
      </c>
      <c r="K7" s="20" t="s">
        <v>21</v>
      </c>
      <c r="L7" s="35" t="s">
        <v>18</v>
      </c>
      <c r="M7" s="35" t="s">
        <v>24</v>
      </c>
      <c r="N7" s="81"/>
    </row>
    <row r="8" spans="1:14" ht="24.95" customHeight="1">
      <c r="A8" s="21">
        <v>0</v>
      </c>
      <c r="B8" s="4" t="s">
        <v>23</v>
      </c>
      <c r="C8" s="4"/>
      <c r="D8" s="4">
        <f>SUM(D9:D37)</f>
        <v>17252</v>
      </c>
      <c r="E8" s="4">
        <f>SUM(E9:E37)</f>
        <v>5726</v>
      </c>
      <c r="F8" s="4">
        <f>SUM(F9:F37)</f>
        <v>2129</v>
      </c>
      <c r="G8" s="4">
        <f>SUM(G9:G37)</f>
        <v>1705</v>
      </c>
      <c r="H8" s="4">
        <f t="shared" ref="H8:K8" si="0">SUM(H9:H37)</f>
        <v>1539</v>
      </c>
      <c r="I8" s="4">
        <f t="shared" si="0"/>
        <v>752</v>
      </c>
      <c r="J8" s="4">
        <f t="shared" si="0"/>
        <v>3668</v>
      </c>
      <c r="K8" s="4">
        <f t="shared" si="0"/>
        <v>2457</v>
      </c>
      <c r="L8" s="36">
        <f>J8/D8</f>
        <v>0.21261303037329005</v>
      </c>
      <c r="M8" s="36">
        <f>K8/E8</f>
        <v>0.42909535452322739</v>
      </c>
      <c r="N8" s="12"/>
    </row>
    <row r="9" spans="1:14" ht="24.95" customHeight="1">
      <c r="A9" s="21">
        <v>1</v>
      </c>
      <c r="B9" s="27" t="s">
        <v>57</v>
      </c>
      <c r="C9" s="4">
        <v>2402</v>
      </c>
      <c r="D9" s="4">
        <v>417</v>
      </c>
      <c r="E9" s="4">
        <v>154</v>
      </c>
      <c r="F9" s="4">
        <v>84</v>
      </c>
      <c r="G9" s="4">
        <v>60</v>
      </c>
      <c r="H9" s="4">
        <f>J9-F9</f>
        <v>25</v>
      </c>
      <c r="I9" s="4">
        <f>K9-G9</f>
        <v>9</v>
      </c>
      <c r="J9" s="4">
        <v>109</v>
      </c>
      <c r="K9" s="4">
        <v>69</v>
      </c>
      <c r="L9" s="36">
        <f>J9/D9</f>
        <v>0.26139088729016785</v>
      </c>
      <c r="M9" s="36">
        <f>K9/E9</f>
        <v>0.44805194805194803</v>
      </c>
      <c r="N9" s="12"/>
    </row>
    <row r="10" spans="1:14" ht="24.95" customHeight="1">
      <c r="A10" s="21">
        <v>2</v>
      </c>
      <c r="B10" s="27" t="s">
        <v>58</v>
      </c>
      <c r="C10" s="4">
        <v>2415</v>
      </c>
      <c r="D10" s="4">
        <v>547</v>
      </c>
      <c r="E10" s="4">
        <v>185</v>
      </c>
      <c r="F10" s="4">
        <v>29</v>
      </c>
      <c r="G10" s="4">
        <v>17</v>
      </c>
      <c r="H10" s="4">
        <f t="shared" ref="H10:H37" si="1">J10-F10</f>
        <v>60</v>
      </c>
      <c r="I10" s="4">
        <f t="shared" ref="I10:I37" si="2">K10-G10</f>
        <v>30</v>
      </c>
      <c r="J10" s="4">
        <v>89</v>
      </c>
      <c r="K10" s="38">
        <v>47</v>
      </c>
      <c r="L10" s="36">
        <f t="shared" ref="L10:L37" si="3">J10/D10</f>
        <v>0.16270566727605118</v>
      </c>
      <c r="M10" s="36">
        <f t="shared" ref="M10:M37" si="4">K10/E10</f>
        <v>0.25405405405405407</v>
      </c>
      <c r="N10" s="12"/>
    </row>
    <row r="11" spans="1:14" ht="24.95" customHeight="1">
      <c r="A11" s="21">
        <v>3</v>
      </c>
      <c r="B11" s="27" t="s">
        <v>76</v>
      </c>
      <c r="C11" s="4">
        <v>2416</v>
      </c>
      <c r="D11" s="32">
        <v>286</v>
      </c>
      <c r="E11" s="32">
        <v>147</v>
      </c>
      <c r="F11" s="32">
        <v>55</v>
      </c>
      <c r="G11" s="32">
        <v>43</v>
      </c>
      <c r="H11" s="4">
        <f t="shared" si="1"/>
        <v>36</v>
      </c>
      <c r="I11" s="4">
        <f t="shared" si="2"/>
        <v>22</v>
      </c>
      <c r="J11" s="32">
        <v>91</v>
      </c>
      <c r="K11" s="32">
        <v>65</v>
      </c>
      <c r="L11" s="36">
        <f t="shared" si="3"/>
        <v>0.31818181818181818</v>
      </c>
      <c r="M11" s="36">
        <f t="shared" si="4"/>
        <v>0.44217687074829931</v>
      </c>
      <c r="N11" s="12"/>
    </row>
    <row r="12" spans="1:14" ht="24.95" customHeight="1">
      <c r="A12" s="21">
        <v>4</v>
      </c>
      <c r="B12" s="27" t="s">
        <v>59</v>
      </c>
      <c r="C12" s="4">
        <v>2431</v>
      </c>
      <c r="D12" s="4">
        <v>273</v>
      </c>
      <c r="E12" s="4">
        <v>82</v>
      </c>
      <c r="F12" s="4">
        <v>15</v>
      </c>
      <c r="G12" s="4">
        <v>15</v>
      </c>
      <c r="H12" s="4">
        <f t="shared" si="1"/>
        <v>24</v>
      </c>
      <c r="I12" s="4">
        <f t="shared" si="2"/>
        <v>12</v>
      </c>
      <c r="J12" s="4">
        <v>39</v>
      </c>
      <c r="K12" s="39">
        <v>27</v>
      </c>
      <c r="L12" s="36">
        <f t="shared" si="3"/>
        <v>0.14285714285714285</v>
      </c>
      <c r="M12" s="36">
        <f t="shared" si="4"/>
        <v>0.32926829268292684</v>
      </c>
      <c r="N12" s="12"/>
    </row>
    <row r="13" spans="1:14" ht="24.95" customHeight="1">
      <c r="A13" s="21">
        <v>5</v>
      </c>
      <c r="B13" s="27" t="s">
        <v>60</v>
      </c>
      <c r="C13" s="4">
        <v>2427</v>
      </c>
      <c r="D13" s="4">
        <v>300</v>
      </c>
      <c r="E13" s="4">
        <v>87</v>
      </c>
      <c r="F13" s="4">
        <v>15</v>
      </c>
      <c r="G13" s="4">
        <v>15</v>
      </c>
      <c r="H13" s="4">
        <f t="shared" si="1"/>
        <v>36</v>
      </c>
      <c r="I13" s="4">
        <f t="shared" si="2"/>
        <v>24</v>
      </c>
      <c r="J13" s="4">
        <v>51</v>
      </c>
      <c r="K13" s="4">
        <v>39</v>
      </c>
      <c r="L13" s="36">
        <f t="shared" si="3"/>
        <v>0.17</v>
      </c>
      <c r="M13" s="36">
        <f t="shared" si="4"/>
        <v>0.44827586206896552</v>
      </c>
      <c r="N13" s="12"/>
    </row>
    <row r="14" spans="1:14" ht="24.95" customHeight="1">
      <c r="A14" s="21">
        <v>6</v>
      </c>
      <c r="B14" s="27" t="s">
        <v>77</v>
      </c>
      <c r="C14" s="4">
        <v>2418</v>
      </c>
      <c r="D14" s="4">
        <v>747</v>
      </c>
      <c r="E14" s="4">
        <v>256</v>
      </c>
      <c r="F14" s="4">
        <v>79</v>
      </c>
      <c r="G14" s="4">
        <v>63</v>
      </c>
      <c r="H14" s="4">
        <f t="shared" si="1"/>
        <v>92</v>
      </c>
      <c r="I14" s="4">
        <f t="shared" si="2"/>
        <v>50</v>
      </c>
      <c r="J14" s="4">
        <v>171</v>
      </c>
      <c r="K14" s="40">
        <v>113</v>
      </c>
      <c r="L14" s="36">
        <f t="shared" si="3"/>
        <v>0.2289156626506024</v>
      </c>
      <c r="M14" s="36">
        <f t="shared" si="4"/>
        <v>0.44140625</v>
      </c>
      <c r="N14" s="12"/>
    </row>
    <row r="15" spans="1:14" ht="24.95" customHeight="1">
      <c r="A15" s="67">
        <v>7</v>
      </c>
      <c r="B15" s="43" t="s">
        <v>61</v>
      </c>
      <c r="C15" s="34">
        <v>2426</v>
      </c>
      <c r="D15" s="34">
        <v>1018</v>
      </c>
      <c r="E15" s="34">
        <v>342</v>
      </c>
      <c r="F15" s="34">
        <v>157</v>
      </c>
      <c r="G15" s="34">
        <v>117</v>
      </c>
      <c r="H15" s="34">
        <f t="shared" si="1"/>
        <v>133</v>
      </c>
      <c r="I15" s="34">
        <f t="shared" si="2"/>
        <v>63</v>
      </c>
      <c r="J15" s="34">
        <v>290</v>
      </c>
      <c r="K15" s="34">
        <v>180</v>
      </c>
      <c r="L15" s="44">
        <f t="shared" si="3"/>
        <v>0.28487229862475444</v>
      </c>
      <c r="M15" s="44">
        <f t="shared" si="4"/>
        <v>0.52631578947368418</v>
      </c>
      <c r="N15" s="12"/>
    </row>
    <row r="16" spans="1:14" ht="24.95" customHeight="1">
      <c r="A16" s="22">
        <v>8</v>
      </c>
      <c r="B16" s="27" t="s">
        <v>78</v>
      </c>
      <c r="C16" s="4">
        <v>2420</v>
      </c>
      <c r="D16" s="4">
        <v>640</v>
      </c>
      <c r="E16" s="4">
        <v>234</v>
      </c>
      <c r="F16" s="4">
        <v>107</v>
      </c>
      <c r="G16" s="4">
        <v>87</v>
      </c>
      <c r="H16" s="4">
        <f t="shared" si="1"/>
        <v>45</v>
      </c>
      <c r="I16" s="4">
        <f t="shared" si="2"/>
        <v>18</v>
      </c>
      <c r="J16" s="4">
        <v>152</v>
      </c>
      <c r="K16" s="4">
        <v>105</v>
      </c>
      <c r="L16" s="36">
        <f t="shared" si="3"/>
        <v>0.23749999999999999</v>
      </c>
      <c r="M16" s="36">
        <f t="shared" si="4"/>
        <v>0.44871794871794873</v>
      </c>
      <c r="N16" s="12"/>
    </row>
    <row r="17" spans="1:14" ht="24.95" customHeight="1">
      <c r="A17" s="22">
        <v>9</v>
      </c>
      <c r="B17" s="27" t="s">
        <v>62</v>
      </c>
      <c r="C17" s="4">
        <v>2307</v>
      </c>
      <c r="D17" s="4">
        <v>908</v>
      </c>
      <c r="E17" s="4">
        <v>282</v>
      </c>
      <c r="F17" s="4">
        <v>125</v>
      </c>
      <c r="G17" s="4">
        <v>116</v>
      </c>
      <c r="H17" s="4">
        <f t="shared" si="1"/>
        <v>40</v>
      </c>
      <c r="I17" s="4">
        <f t="shared" si="2"/>
        <v>10</v>
      </c>
      <c r="J17" s="4">
        <v>165</v>
      </c>
      <c r="K17" s="4">
        <v>126</v>
      </c>
      <c r="L17" s="36">
        <f t="shared" si="3"/>
        <v>0.18171806167400881</v>
      </c>
      <c r="M17" s="36">
        <f t="shared" si="4"/>
        <v>0.44680851063829785</v>
      </c>
      <c r="N17" s="23"/>
    </row>
    <row r="18" spans="1:14" ht="24.95" customHeight="1">
      <c r="A18" s="22">
        <v>10</v>
      </c>
      <c r="B18" s="27" t="s">
        <v>63</v>
      </c>
      <c r="C18" s="4">
        <v>2414</v>
      </c>
      <c r="D18" s="4">
        <v>440</v>
      </c>
      <c r="E18" s="4">
        <v>207</v>
      </c>
      <c r="F18" s="4">
        <v>71</v>
      </c>
      <c r="G18" s="4">
        <v>62</v>
      </c>
      <c r="H18" s="4">
        <f t="shared" si="1"/>
        <v>43</v>
      </c>
      <c r="I18" s="4">
        <f t="shared" si="2"/>
        <v>23</v>
      </c>
      <c r="J18" s="4">
        <v>114</v>
      </c>
      <c r="K18" s="38">
        <v>85</v>
      </c>
      <c r="L18" s="36">
        <f t="shared" si="3"/>
        <v>0.25909090909090909</v>
      </c>
      <c r="M18" s="36">
        <f t="shared" si="4"/>
        <v>0.41062801932367149</v>
      </c>
      <c r="N18" s="24"/>
    </row>
    <row r="19" spans="1:14" ht="24.95" customHeight="1">
      <c r="A19" s="42">
        <v>11</v>
      </c>
      <c r="B19" s="43" t="s">
        <v>64</v>
      </c>
      <c r="C19" s="34">
        <v>2407</v>
      </c>
      <c r="D19" s="34">
        <v>1032</v>
      </c>
      <c r="E19" s="34">
        <v>292</v>
      </c>
      <c r="F19" s="34">
        <v>173</v>
      </c>
      <c r="G19" s="34">
        <v>150</v>
      </c>
      <c r="H19" s="34">
        <f t="shared" si="1"/>
        <v>40</v>
      </c>
      <c r="I19" s="34">
        <f t="shared" si="2"/>
        <v>0</v>
      </c>
      <c r="J19" s="34">
        <v>213</v>
      </c>
      <c r="K19" s="34">
        <v>150</v>
      </c>
      <c r="L19" s="44">
        <f t="shared" si="3"/>
        <v>0.20639534883720931</v>
      </c>
      <c r="M19" s="44">
        <f t="shared" si="4"/>
        <v>0.51369863013698636</v>
      </c>
      <c r="N19" s="24"/>
    </row>
    <row r="20" spans="1:14" ht="24.95" customHeight="1">
      <c r="A20" s="22">
        <v>12</v>
      </c>
      <c r="B20" s="27" t="s">
        <v>65</v>
      </c>
      <c r="C20" s="4">
        <v>2419</v>
      </c>
      <c r="D20" s="4">
        <v>414</v>
      </c>
      <c r="E20" s="4">
        <v>117</v>
      </c>
      <c r="F20" s="4">
        <v>44</v>
      </c>
      <c r="G20" s="4">
        <v>31</v>
      </c>
      <c r="H20" s="4">
        <f t="shared" si="1"/>
        <v>31</v>
      </c>
      <c r="I20" s="4">
        <f t="shared" si="2"/>
        <v>14</v>
      </c>
      <c r="J20" s="4">
        <v>75</v>
      </c>
      <c r="K20" s="39">
        <v>45</v>
      </c>
      <c r="L20" s="36">
        <f t="shared" si="3"/>
        <v>0.18115942028985507</v>
      </c>
      <c r="M20" s="36">
        <f t="shared" si="4"/>
        <v>0.38461538461538464</v>
      </c>
      <c r="N20" s="24"/>
    </row>
    <row r="21" spans="1:14" ht="24.95" customHeight="1">
      <c r="A21" s="22">
        <v>13</v>
      </c>
      <c r="B21" s="43" t="s">
        <v>79</v>
      </c>
      <c r="C21" s="34">
        <v>2417</v>
      </c>
      <c r="D21" s="34">
        <v>664</v>
      </c>
      <c r="E21" s="34">
        <v>242</v>
      </c>
      <c r="F21" s="34">
        <v>69</v>
      </c>
      <c r="G21" s="34">
        <v>69</v>
      </c>
      <c r="H21" s="34">
        <f t="shared" si="1"/>
        <v>108</v>
      </c>
      <c r="I21" s="34">
        <f t="shared" si="2"/>
        <v>40</v>
      </c>
      <c r="J21" s="34">
        <v>177</v>
      </c>
      <c r="K21" s="41">
        <v>109</v>
      </c>
      <c r="L21" s="44">
        <f t="shared" si="3"/>
        <v>0.26656626506024095</v>
      </c>
      <c r="M21" s="44">
        <f t="shared" si="4"/>
        <v>0.45041322314049587</v>
      </c>
      <c r="N21" s="24"/>
    </row>
    <row r="22" spans="1:14" ht="24.95" customHeight="1">
      <c r="A22" s="22">
        <v>14</v>
      </c>
      <c r="B22" s="27" t="s">
        <v>66</v>
      </c>
      <c r="C22" s="4">
        <v>2424</v>
      </c>
      <c r="D22" s="4">
        <v>143</v>
      </c>
      <c r="E22" s="4">
        <v>46</v>
      </c>
      <c r="F22" s="4">
        <v>6</v>
      </c>
      <c r="G22" s="4">
        <v>6</v>
      </c>
      <c r="H22" s="4">
        <f t="shared" si="1"/>
        <v>18</v>
      </c>
      <c r="I22" s="4">
        <f t="shared" si="2"/>
        <v>7</v>
      </c>
      <c r="J22" s="4">
        <v>24</v>
      </c>
      <c r="K22" s="4">
        <v>13</v>
      </c>
      <c r="L22" s="36">
        <f t="shared" si="3"/>
        <v>0.16783216783216784</v>
      </c>
      <c r="M22" s="36">
        <f t="shared" si="4"/>
        <v>0.28260869565217389</v>
      </c>
      <c r="N22" s="24"/>
    </row>
    <row r="23" spans="1:14" ht="24.95" customHeight="1">
      <c r="A23" s="22">
        <v>15</v>
      </c>
      <c r="B23" s="27" t="s">
        <v>80</v>
      </c>
      <c r="C23" s="4">
        <v>2423</v>
      </c>
      <c r="D23" s="4">
        <v>129</v>
      </c>
      <c r="E23" s="4">
        <v>50</v>
      </c>
      <c r="F23" s="4">
        <v>11</v>
      </c>
      <c r="G23" s="4">
        <v>11</v>
      </c>
      <c r="H23" s="4">
        <f t="shared" si="1"/>
        <v>9</v>
      </c>
      <c r="I23" s="4">
        <f t="shared" si="2"/>
        <v>9</v>
      </c>
      <c r="J23" s="4">
        <v>20</v>
      </c>
      <c r="K23" s="4">
        <v>20</v>
      </c>
      <c r="L23" s="36">
        <f t="shared" si="3"/>
        <v>0.15503875968992248</v>
      </c>
      <c r="M23" s="36">
        <f t="shared" si="4"/>
        <v>0.4</v>
      </c>
      <c r="N23" s="24"/>
    </row>
    <row r="24" spans="1:14" ht="24.95" customHeight="1">
      <c r="A24" s="22">
        <v>16</v>
      </c>
      <c r="B24" s="27" t="s">
        <v>81</v>
      </c>
      <c r="C24" s="4">
        <v>2406</v>
      </c>
      <c r="D24" s="4">
        <v>1393</v>
      </c>
      <c r="E24" s="4">
        <v>458</v>
      </c>
      <c r="F24" s="4">
        <v>190</v>
      </c>
      <c r="G24" s="4">
        <v>148</v>
      </c>
      <c r="H24" s="4">
        <f t="shared" si="1"/>
        <v>80</v>
      </c>
      <c r="I24" s="4">
        <f t="shared" si="2"/>
        <v>50</v>
      </c>
      <c r="J24" s="4">
        <v>270</v>
      </c>
      <c r="K24" s="4">
        <v>198</v>
      </c>
      <c r="L24" s="36">
        <f t="shared" si="3"/>
        <v>0.19382627422828427</v>
      </c>
      <c r="M24" s="36">
        <f t="shared" si="4"/>
        <v>0.43231441048034935</v>
      </c>
      <c r="N24" s="24"/>
    </row>
    <row r="25" spans="1:14" ht="24.95" customHeight="1">
      <c r="A25" s="22">
        <v>17</v>
      </c>
      <c r="B25" s="27" t="s">
        <v>67</v>
      </c>
      <c r="C25" s="4">
        <v>2429</v>
      </c>
      <c r="D25" s="4">
        <v>536</v>
      </c>
      <c r="E25" s="4">
        <v>190</v>
      </c>
      <c r="F25" s="4">
        <v>42</v>
      </c>
      <c r="G25" s="4">
        <v>35</v>
      </c>
      <c r="H25" s="4">
        <f t="shared" si="1"/>
        <v>79</v>
      </c>
      <c r="I25" s="4">
        <f t="shared" si="2"/>
        <v>50</v>
      </c>
      <c r="J25" s="4">
        <v>121</v>
      </c>
      <c r="K25" s="4">
        <v>85</v>
      </c>
      <c r="L25" s="36">
        <f t="shared" si="3"/>
        <v>0.22574626865671643</v>
      </c>
      <c r="M25" s="36">
        <f t="shared" si="4"/>
        <v>0.44736842105263158</v>
      </c>
      <c r="N25" s="24"/>
    </row>
    <row r="26" spans="1:14" ht="24.95" customHeight="1">
      <c r="A26" s="22">
        <v>18</v>
      </c>
      <c r="B26" s="27" t="s">
        <v>68</v>
      </c>
      <c r="C26" s="4">
        <v>2432</v>
      </c>
      <c r="D26" s="4">
        <v>472</v>
      </c>
      <c r="E26" s="4">
        <v>147</v>
      </c>
      <c r="F26" s="4">
        <v>14</v>
      </c>
      <c r="G26" s="4">
        <v>11</v>
      </c>
      <c r="H26" s="4">
        <f t="shared" si="1"/>
        <v>42</v>
      </c>
      <c r="I26" s="4">
        <f t="shared" si="2"/>
        <v>22</v>
      </c>
      <c r="J26" s="4">
        <v>56</v>
      </c>
      <c r="K26" s="4">
        <v>33</v>
      </c>
      <c r="L26" s="36">
        <f t="shared" si="3"/>
        <v>0.11864406779661017</v>
      </c>
      <c r="M26" s="36">
        <f t="shared" si="4"/>
        <v>0.22448979591836735</v>
      </c>
      <c r="N26" s="24"/>
    </row>
    <row r="27" spans="1:14" ht="24.95" customHeight="1">
      <c r="A27" s="42">
        <v>19</v>
      </c>
      <c r="B27" s="43" t="s">
        <v>82</v>
      </c>
      <c r="C27" s="4">
        <v>2405</v>
      </c>
      <c r="D27" s="34">
        <v>1166</v>
      </c>
      <c r="E27" s="34">
        <v>412</v>
      </c>
      <c r="F27" s="34">
        <v>128</v>
      </c>
      <c r="G27" s="34">
        <v>120</v>
      </c>
      <c r="H27" s="34">
        <f t="shared" si="1"/>
        <v>116</v>
      </c>
      <c r="I27" s="34">
        <f t="shared" si="2"/>
        <v>76</v>
      </c>
      <c r="J27" s="34">
        <v>244</v>
      </c>
      <c r="K27" s="34">
        <v>196</v>
      </c>
      <c r="L27" s="44">
        <f t="shared" si="3"/>
        <v>0.20926243567753003</v>
      </c>
      <c r="M27" s="44">
        <f t="shared" si="4"/>
        <v>0.47572815533980584</v>
      </c>
      <c r="N27" s="24"/>
    </row>
    <row r="28" spans="1:14" ht="24.95" customHeight="1">
      <c r="A28" s="22">
        <v>20</v>
      </c>
      <c r="B28" s="27" t="s">
        <v>69</v>
      </c>
      <c r="C28" s="4">
        <v>2308</v>
      </c>
      <c r="D28" s="4">
        <v>1227</v>
      </c>
      <c r="E28" s="4">
        <v>417</v>
      </c>
      <c r="F28" s="4">
        <v>164</v>
      </c>
      <c r="G28" s="4">
        <v>121</v>
      </c>
      <c r="H28" s="4">
        <f t="shared" si="1"/>
        <v>108</v>
      </c>
      <c r="I28" s="4">
        <f t="shared" si="2"/>
        <v>63</v>
      </c>
      <c r="J28" s="4">
        <v>272</v>
      </c>
      <c r="K28" s="38">
        <v>184</v>
      </c>
      <c r="L28" s="36">
        <f t="shared" si="3"/>
        <v>0.22167889160554197</v>
      </c>
      <c r="M28" s="36">
        <f t="shared" si="4"/>
        <v>0.44124700239808151</v>
      </c>
      <c r="N28" s="24"/>
    </row>
    <row r="29" spans="1:14" ht="24.95" customHeight="1">
      <c r="A29" s="22">
        <v>21</v>
      </c>
      <c r="B29" s="27" t="s">
        <v>83</v>
      </c>
      <c r="C29" s="4">
        <v>2413</v>
      </c>
      <c r="D29" s="4">
        <v>877</v>
      </c>
      <c r="E29" s="4">
        <v>279</v>
      </c>
      <c r="F29" s="4">
        <v>118</v>
      </c>
      <c r="G29" s="4">
        <v>108</v>
      </c>
      <c r="H29" s="4">
        <f t="shared" si="1"/>
        <v>43</v>
      </c>
      <c r="I29" s="4">
        <f t="shared" si="2"/>
        <v>17</v>
      </c>
      <c r="J29" s="4">
        <v>161</v>
      </c>
      <c r="K29" s="4">
        <v>125</v>
      </c>
      <c r="L29" s="36">
        <f t="shared" si="3"/>
        <v>0.18358038768529075</v>
      </c>
      <c r="M29" s="36">
        <f t="shared" si="4"/>
        <v>0.44802867383512546</v>
      </c>
      <c r="N29" s="24"/>
    </row>
    <row r="30" spans="1:14" ht="24.95" customHeight="1">
      <c r="A30" s="22">
        <v>22</v>
      </c>
      <c r="B30" s="27" t="s">
        <v>84</v>
      </c>
      <c r="C30" s="4">
        <v>2421</v>
      </c>
      <c r="D30" s="4">
        <v>521</v>
      </c>
      <c r="E30" s="4">
        <v>195</v>
      </c>
      <c r="F30" s="4">
        <v>45</v>
      </c>
      <c r="G30" s="4">
        <v>24</v>
      </c>
      <c r="H30" s="4">
        <f t="shared" si="1"/>
        <v>85</v>
      </c>
      <c r="I30" s="4">
        <f t="shared" si="2"/>
        <v>56</v>
      </c>
      <c r="J30" s="4">
        <v>130</v>
      </c>
      <c r="K30" s="4">
        <v>80</v>
      </c>
      <c r="L30" s="36">
        <f t="shared" si="3"/>
        <v>0.24952015355086371</v>
      </c>
      <c r="M30" s="36">
        <f t="shared" si="4"/>
        <v>0.41025641025641024</v>
      </c>
      <c r="N30" s="24"/>
    </row>
    <row r="31" spans="1:14" ht="24.95" customHeight="1">
      <c r="A31" s="22">
        <v>23</v>
      </c>
      <c r="B31" s="27" t="s">
        <v>70</v>
      </c>
      <c r="C31" s="4">
        <v>2428</v>
      </c>
      <c r="D31" s="4">
        <v>480</v>
      </c>
      <c r="E31" s="4">
        <v>132</v>
      </c>
      <c r="F31" s="4">
        <v>64</v>
      </c>
      <c r="G31" s="4">
        <v>47</v>
      </c>
      <c r="H31" s="4">
        <f t="shared" si="1"/>
        <v>12</v>
      </c>
      <c r="I31" s="4">
        <f t="shared" si="2"/>
        <v>0</v>
      </c>
      <c r="J31" s="4">
        <v>76</v>
      </c>
      <c r="K31" s="4">
        <v>47</v>
      </c>
      <c r="L31" s="36">
        <f t="shared" si="3"/>
        <v>0.15833333333333333</v>
      </c>
      <c r="M31" s="36">
        <f t="shared" si="4"/>
        <v>0.35606060606060608</v>
      </c>
      <c r="N31" s="24"/>
    </row>
    <row r="32" spans="1:14" ht="24.95" customHeight="1">
      <c r="A32" s="42">
        <v>24</v>
      </c>
      <c r="B32" s="43" t="s">
        <v>71</v>
      </c>
      <c r="C32" s="34">
        <v>2401</v>
      </c>
      <c r="D32" s="69">
        <v>293</v>
      </c>
      <c r="E32" s="34">
        <v>92</v>
      </c>
      <c r="F32" s="59">
        <v>65</v>
      </c>
      <c r="G32" s="34">
        <v>41</v>
      </c>
      <c r="H32" s="34">
        <f t="shared" si="1"/>
        <v>8</v>
      </c>
      <c r="I32" s="34">
        <f t="shared" si="2"/>
        <v>4</v>
      </c>
      <c r="J32" s="69">
        <v>73</v>
      </c>
      <c r="K32" s="62">
        <v>45</v>
      </c>
      <c r="L32" s="44">
        <f t="shared" si="3"/>
        <v>0.24914675767918087</v>
      </c>
      <c r="M32" s="44">
        <f t="shared" si="4"/>
        <v>0.4891304347826087</v>
      </c>
      <c r="N32" s="24"/>
    </row>
    <row r="33" spans="1:14" ht="24.95" customHeight="1">
      <c r="A33" s="42">
        <v>25</v>
      </c>
      <c r="B33" s="43" t="s">
        <v>72</v>
      </c>
      <c r="C33" s="4">
        <v>2310</v>
      </c>
      <c r="D33" s="34">
        <v>392</v>
      </c>
      <c r="E33" s="34">
        <v>138</v>
      </c>
      <c r="F33" s="34">
        <v>53</v>
      </c>
      <c r="G33" s="34">
        <v>37</v>
      </c>
      <c r="H33" s="34">
        <f t="shared" si="1"/>
        <v>72</v>
      </c>
      <c r="I33" s="34">
        <f t="shared" si="2"/>
        <v>28</v>
      </c>
      <c r="J33" s="34">
        <v>125</v>
      </c>
      <c r="K33" s="70">
        <v>65</v>
      </c>
      <c r="L33" s="44">
        <f t="shared" si="3"/>
        <v>0.31887755102040816</v>
      </c>
      <c r="M33" s="44">
        <f t="shared" si="4"/>
        <v>0.47101449275362317</v>
      </c>
      <c r="N33" s="24"/>
    </row>
    <row r="34" spans="1:14" ht="24.95" customHeight="1">
      <c r="A34" s="22">
        <v>26</v>
      </c>
      <c r="B34" s="27" t="s">
        <v>73</v>
      </c>
      <c r="C34" s="4">
        <v>2425</v>
      </c>
      <c r="D34" s="4">
        <v>203</v>
      </c>
      <c r="E34" s="4">
        <v>43</v>
      </c>
      <c r="F34" s="4">
        <v>25</v>
      </c>
      <c r="G34" s="4">
        <v>19</v>
      </c>
      <c r="H34" s="4">
        <f t="shared" si="1"/>
        <v>2</v>
      </c>
      <c r="I34" s="4">
        <f t="shared" si="2"/>
        <v>0</v>
      </c>
      <c r="J34" s="4">
        <v>27</v>
      </c>
      <c r="K34" s="39">
        <v>19</v>
      </c>
      <c r="L34" s="36">
        <f t="shared" si="3"/>
        <v>0.13300492610837439</v>
      </c>
      <c r="M34" s="36">
        <f t="shared" si="4"/>
        <v>0.44186046511627908</v>
      </c>
      <c r="N34" s="24"/>
    </row>
    <row r="35" spans="1:14" ht="24.95" customHeight="1">
      <c r="A35" s="22">
        <v>27</v>
      </c>
      <c r="B35" s="27" t="s">
        <v>85</v>
      </c>
      <c r="C35" s="4">
        <v>2445</v>
      </c>
      <c r="D35" s="4">
        <v>400</v>
      </c>
      <c r="E35" s="4">
        <v>102</v>
      </c>
      <c r="F35" s="4">
        <v>38</v>
      </c>
      <c r="G35" s="4">
        <v>26</v>
      </c>
      <c r="H35" s="4">
        <f t="shared" si="1"/>
        <v>17</v>
      </c>
      <c r="I35" s="4">
        <f t="shared" si="2"/>
        <v>4</v>
      </c>
      <c r="J35" s="4">
        <v>55</v>
      </c>
      <c r="K35" s="40">
        <v>30</v>
      </c>
      <c r="L35" s="36">
        <f t="shared" si="3"/>
        <v>0.13750000000000001</v>
      </c>
      <c r="M35" s="36">
        <f t="shared" si="4"/>
        <v>0.29411764705882354</v>
      </c>
      <c r="N35" s="24"/>
    </row>
    <row r="36" spans="1:14" ht="24.95" customHeight="1">
      <c r="A36" s="22">
        <v>28</v>
      </c>
      <c r="B36" s="27" t="s">
        <v>74</v>
      </c>
      <c r="C36" s="34">
        <v>2309</v>
      </c>
      <c r="D36" s="4">
        <v>739</v>
      </c>
      <c r="E36" s="4">
        <v>188</v>
      </c>
      <c r="F36" s="4">
        <v>47</v>
      </c>
      <c r="G36" s="4">
        <v>34</v>
      </c>
      <c r="H36" s="4">
        <f t="shared" si="1"/>
        <v>91</v>
      </c>
      <c r="I36" s="4">
        <f t="shared" si="2"/>
        <v>31</v>
      </c>
      <c r="J36" s="4">
        <v>138</v>
      </c>
      <c r="K36" s="4">
        <v>65</v>
      </c>
      <c r="L36" s="36">
        <f t="shared" si="3"/>
        <v>0.18673883626522328</v>
      </c>
      <c r="M36" s="36">
        <f t="shared" si="4"/>
        <v>0.34574468085106386</v>
      </c>
      <c r="N36" s="24"/>
    </row>
    <row r="37" spans="1:14" ht="24.95" customHeight="1" thickBot="1">
      <c r="A37" s="25">
        <v>29</v>
      </c>
      <c r="B37" s="28" t="s">
        <v>75</v>
      </c>
      <c r="C37" s="48">
        <v>2403</v>
      </c>
      <c r="D37" s="48">
        <v>595</v>
      </c>
      <c r="E37" s="48">
        <v>210</v>
      </c>
      <c r="F37" s="48">
        <v>96</v>
      </c>
      <c r="G37" s="48">
        <v>72</v>
      </c>
      <c r="H37" s="48">
        <f t="shared" si="1"/>
        <v>44</v>
      </c>
      <c r="I37" s="48">
        <f t="shared" si="2"/>
        <v>20</v>
      </c>
      <c r="J37" s="48">
        <v>140</v>
      </c>
      <c r="K37" s="49">
        <v>92</v>
      </c>
      <c r="L37" s="50">
        <f t="shared" si="3"/>
        <v>0.23529411764705882</v>
      </c>
      <c r="M37" s="50">
        <f t="shared" si="4"/>
        <v>0.43809523809523809</v>
      </c>
      <c r="N37" s="26"/>
    </row>
  </sheetData>
  <mergeCells count="13">
    <mergeCell ref="L2:N2"/>
    <mergeCell ref="A6:A7"/>
    <mergeCell ref="B6:B7"/>
    <mergeCell ref="D6:E6"/>
    <mergeCell ref="F6:G6"/>
    <mergeCell ref="H6:I6"/>
    <mergeCell ref="L6:M6"/>
    <mergeCell ref="J6:K6"/>
    <mergeCell ref="N6:N7"/>
    <mergeCell ref="A4:B4"/>
    <mergeCell ref="A5:B5"/>
    <mergeCell ref="A3:N3"/>
    <mergeCell ref="C6:C7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workbookViewId="0">
      <selection activeCell="I8" sqref="I8"/>
    </sheetView>
  </sheetViews>
  <sheetFormatPr defaultRowHeight="13.5"/>
  <cols>
    <col min="3" max="11" width="11.625" customWidth="1"/>
  </cols>
  <sheetData>
    <row r="3" spans="1:13" ht="18" customHeight="1">
      <c r="A3" s="3" t="s">
        <v>48</v>
      </c>
    </row>
    <row r="4" spans="1:13" ht="40.5" customHeight="1">
      <c r="A4" s="83" t="s">
        <v>54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3" ht="22.5" customHeight="1">
      <c r="A5" s="84" t="s">
        <v>3</v>
      </c>
      <c r="B5" s="84"/>
    </row>
    <row r="6" spans="1:13" ht="20.25" customHeight="1" thickBot="1">
      <c r="A6" s="84" t="s">
        <v>2</v>
      </c>
      <c r="B6" s="84"/>
      <c r="L6" s="1" t="s">
        <v>4</v>
      </c>
    </row>
    <row r="7" spans="1:13" ht="23.1" customHeight="1" thickTop="1">
      <c r="A7" s="102" t="s">
        <v>0</v>
      </c>
      <c r="B7" s="103"/>
      <c r="C7" s="106" t="s">
        <v>27</v>
      </c>
      <c r="D7" s="107"/>
      <c r="E7" s="108"/>
      <c r="F7" s="109" t="s">
        <v>28</v>
      </c>
      <c r="G7" s="107"/>
      <c r="H7" s="108"/>
      <c r="I7" s="109" t="s">
        <v>29</v>
      </c>
      <c r="J7" s="107"/>
      <c r="K7" s="108"/>
      <c r="L7" s="110" t="s">
        <v>30</v>
      </c>
    </row>
    <row r="8" spans="1:13" ht="30" customHeight="1" thickBot="1">
      <c r="A8" s="104"/>
      <c r="B8" s="105"/>
      <c r="C8" s="13" t="s">
        <v>13</v>
      </c>
      <c r="D8" s="14" t="s">
        <v>31</v>
      </c>
      <c r="E8" s="14" t="s">
        <v>36</v>
      </c>
      <c r="F8" s="14" t="s">
        <v>32</v>
      </c>
      <c r="G8" s="14" t="s">
        <v>33</v>
      </c>
      <c r="H8" s="14" t="s">
        <v>35</v>
      </c>
      <c r="I8" s="14" t="s">
        <v>34</v>
      </c>
      <c r="J8" s="14" t="s">
        <v>31</v>
      </c>
      <c r="K8" s="14" t="s">
        <v>36</v>
      </c>
      <c r="L8" s="111"/>
    </row>
    <row r="9" spans="1:13" ht="24" customHeight="1">
      <c r="A9" s="91" t="s">
        <v>5</v>
      </c>
      <c r="B9" s="11" t="s">
        <v>6</v>
      </c>
      <c r="C9" s="9"/>
      <c r="D9" s="7"/>
      <c r="E9" s="7"/>
      <c r="F9" s="7"/>
      <c r="G9" s="7"/>
      <c r="H9" s="7"/>
      <c r="I9" s="7"/>
      <c r="J9" s="7"/>
      <c r="K9" s="7"/>
      <c r="L9" s="8"/>
    </row>
    <row r="10" spans="1:13" ht="24" customHeight="1">
      <c r="A10" s="92"/>
      <c r="B10" s="12" t="s">
        <v>7</v>
      </c>
      <c r="C10" s="10"/>
      <c r="D10" s="5"/>
      <c r="E10" s="5"/>
      <c r="F10" s="5"/>
      <c r="G10" s="5"/>
      <c r="H10" s="5"/>
      <c r="I10" s="5"/>
      <c r="J10" s="5"/>
      <c r="K10" s="5"/>
      <c r="L10" s="6"/>
    </row>
    <row r="11" spans="1:13" ht="24" customHeight="1">
      <c r="A11" s="92"/>
      <c r="B11" s="12" t="s">
        <v>8</v>
      </c>
      <c r="C11" s="10"/>
      <c r="D11" s="5"/>
      <c r="E11" s="5"/>
      <c r="F11" s="5"/>
      <c r="G11" s="5"/>
      <c r="H11" s="5"/>
      <c r="I11" s="5"/>
      <c r="J11" s="5"/>
      <c r="K11" s="5"/>
      <c r="L11" s="6"/>
    </row>
    <row r="12" spans="1:13" ht="24" customHeight="1">
      <c r="A12" s="92"/>
      <c r="B12" s="12"/>
      <c r="C12" s="10"/>
      <c r="D12" s="5"/>
      <c r="E12" s="5"/>
      <c r="F12" s="5"/>
      <c r="G12" s="5"/>
      <c r="H12" s="5"/>
      <c r="I12" s="5"/>
      <c r="J12" s="5"/>
      <c r="K12" s="5"/>
      <c r="L12" s="6"/>
    </row>
    <row r="13" spans="1:13" ht="24" customHeight="1">
      <c r="A13" s="92"/>
      <c r="B13" s="12" t="s">
        <v>12</v>
      </c>
      <c r="C13" s="10"/>
      <c r="D13" s="5"/>
      <c r="E13" s="5"/>
      <c r="F13" s="5"/>
      <c r="G13" s="5"/>
      <c r="H13" s="5"/>
      <c r="I13" s="5"/>
      <c r="J13" s="5"/>
      <c r="K13" s="5"/>
      <c r="L13" s="6"/>
    </row>
    <row r="14" spans="1:13" ht="24" customHeight="1">
      <c r="A14" s="92"/>
      <c r="B14" s="94" t="s">
        <v>14</v>
      </c>
      <c r="C14" s="96" t="s">
        <v>50</v>
      </c>
      <c r="D14" s="97"/>
      <c r="E14" s="97"/>
      <c r="F14" s="97"/>
      <c r="G14" s="97"/>
      <c r="H14" s="97"/>
      <c r="I14" s="97"/>
      <c r="J14" s="97"/>
      <c r="K14" s="97"/>
      <c r="L14" s="98"/>
    </row>
    <row r="15" spans="1:13" ht="24" customHeight="1" thickBot="1">
      <c r="A15" s="93"/>
      <c r="B15" s="95"/>
      <c r="C15" s="99" t="s">
        <v>51</v>
      </c>
      <c r="D15" s="100"/>
      <c r="E15" s="100"/>
      <c r="F15" s="100"/>
      <c r="G15" s="100"/>
      <c r="H15" s="100"/>
      <c r="I15" s="100"/>
      <c r="J15" s="100"/>
      <c r="K15" s="100"/>
      <c r="L15" s="101"/>
      <c r="M15" s="15"/>
    </row>
    <row r="16" spans="1:13" ht="27.75" customHeight="1" thickTop="1">
      <c r="A16" s="90" t="s">
        <v>52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9"/>
    </row>
  </sheetData>
  <mergeCells count="13">
    <mergeCell ref="A4:L4"/>
    <mergeCell ref="A5:B5"/>
    <mergeCell ref="A6:B6"/>
    <mergeCell ref="A7:B8"/>
    <mergeCell ref="C7:E7"/>
    <mergeCell ref="F7:H7"/>
    <mergeCell ref="I7:K7"/>
    <mergeCell ref="L7:L8"/>
    <mergeCell ref="A16:L16"/>
    <mergeCell ref="A9:A15"/>
    <mergeCell ref="B14:B15"/>
    <mergeCell ref="C14:L14"/>
    <mergeCell ref="C15:L1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2" sqref="A2:L2"/>
    </sheetView>
  </sheetViews>
  <sheetFormatPr defaultRowHeight="13.5"/>
  <cols>
    <col min="1" max="1" width="10.5" customWidth="1"/>
    <col min="2" max="2" width="11.125" customWidth="1"/>
    <col min="3" max="7" width="11.625" customWidth="1"/>
    <col min="8" max="8" width="12.625" customWidth="1"/>
    <col min="9" max="11" width="11.625" customWidth="1"/>
    <col min="12" max="12" width="10.625" customWidth="1"/>
  </cols>
  <sheetData>
    <row r="1" spans="1:12" ht="18" customHeight="1">
      <c r="A1" s="3" t="s">
        <v>49</v>
      </c>
    </row>
    <row r="2" spans="1:12" ht="40.5" customHeight="1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22.5" customHeight="1">
      <c r="A3" s="84" t="s">
        <v>3</v>
      </c>
      <c r="B3" s="84"/>
    </row>
    <row r="4" spans="1:12" ht="20.25" customHeight="1" thickBot="1">
      <c r="A4" s="84" t="s">
        <v>2</v>
      </c>
      <c r="B4" s="84"/>
      <c r="L4" s="1" t="s">
        <v>4</v>
      </c>
    </row>
    <row r="5" spans="1:12" ht="23.1" customHeight="1" thickTop="1">
      <c r="A5" s="102" t="s">
        <v>0</v>
      </c>
      <c r="B5" s="103"/>
      <c r="C5" s="106" t="s">
        <v>27</v>
      </c>
      <c r="D5" s="107"/>
      <c r="E5" s="108"/>
      <c r="F5" s="109" t="s">
        <v>28</v>
      </c>
      <c r="G5" s="107"/>
      <c r="H5" s="108"/>
      <c r="I5" s="109" t="s">
        <v>29</v>
      </c>
      <c r="J5" s="107"/>
      <c r="K5" s="108"/>
      <c r="L5" s="110" t="s">
        <v>30</v>
      </c>
    </row>
    <row r="6" spans="1:12" ht="30" customHeight="1" thickBot="1">
      <c r="A6" s="104"/>
      <c r="B6" s="105"/>
      <c r="C6" s="13" t="s">
        <v>13</v>
      </c>
      <c r="D6" s="14" t="s">
        <v>31</v>
      </c>
      <c r="E6" s="14" t="s">
        <v>36</v>
      </c>
      <c r="F6" s="14" t="s">
        <v>32</v>
      </c>
      <c r="G6" s="14" t="s">
        <v>33</v>
      </c>
      <c r="H6" s="14" t="s">
        <v>35</v>
      </c>
      <c r="I6" s="14" t="s">
        <v>34</v>
      </c>
      <c r="J6" s="14" t="s">
        <v>31</v>
      </c>
      <c r="K6" s="14" t="s">
        <v>36</v>
      </c>
      <c r="L6" s="111"/>
    </row>
    <row r="7" spans="1:12" ht="21" customHeight="1">
      <c r="A7" s="91" t="s">
        <v>37</v>
      </c>
      <c r="B7" s="11" t="s">
        <v>9</v>
      </c>
      <c r="C7" s="9"/>
      <c r="D7" s="7"/>
      <c r="E7" s="7"/>
      <c r="F7" s="7"/>
      <c r="G7" s="7"/>
      <c r="H7" s="7"/>
      <c r="I7" s="7"/>
      <c r="J7" s="7"/>
      <c r="K7" s="7"/>
      <c r="L7" s="8"/>
    </row>
    <row r="8" spans="1:12" ht="21" customHeight="1">
      <c r="A8" s="92"/>
      <c r="B8" s="12" t="s">
        <v>10</v>
      </c>
      <c r="C8" s="10"/>
      <c r="D8" s="5"/>
      <c r="E8" s="5"/>
      <c r="F8" s="5"/>
      <c r="G8" s="5"/>
      <c r="H8" s="5"/>
      <c r="I8" s="5"/>
      <c r="J8" s="5"/>
      <c r="K8" s="5"/>
      <c r="L8" s="6"/>
    </row>
    <row r="9" spans="1:12" ht="21" customHeight="1">
      <c r="A9" s="92"/>
      <c r="B9" s="12" t="s">
        <v>11</v>
      </c>
      <c r="C9" s="10"/>
      <c r="D9" s="5"/>
      <c r="E9" s="5"/>
      <c r="F9" s="5"/>
      <c r="G9" s="5"/>
      <c r="H9" s="5"/>
      <c r="I9" s="5"/>
      <c r="J9" s="5"/>
      <c r="K9" s="5"/>
      <c r="L9" s="6"/>
    </row>
    <row r="10" spans="1:12" ht="21" customHeight="1">
      <c r="A10" s="92"/>
      <c r="B10" s="12"/>
      <c r="C10" s="10"/>
      <c r="D10" s="5"/>
      <c r="E10" s="5"/>
      <c r="F10" s="5"/>
      <c r="G10" s="5"/>
      <c r="H10" s="5"/>
      <c r="I10" s="5"/>
      <c r="J10" s="5"/>
      <c r="K10" s="5"/>
      <c r="L10" s="6"/>
    </row>
    <row r="11" spans="1:12" ht="21" customHeight="1">
      <c r="A11" s="92"/>
      <c r="B11" s="12" t="s">
        <v>12</v>
      </c>
      <c r="C11" s="10"/>
      <c r="D11" s="5"/>
      <c r="E11" s="5"/>
      <c r="F11" s="5"/>
      <c r="G11" s="5"/>
      <c r="H11" s="5"/>
      <c r="I11" s="5"/>
      <c r="J11" s="5"/>
      <c r="K11" s="5"/>
      <c r="L11" s="6"/>
    </row>
    <row r="12" spans="1:12" ht="21" customHeight="1">
      <c r="A12" s="92"/>
      <c r="B12" s="94" t="s">
        <v>14</v>
      </c>
      <c r="C12" s="96" t="s">
        <v>43</v>
      </c>
      <c r="D12" s="97"/>
      <c r="E12" s="97"/>
      <c r="F12" s="97"/>
      <c r="G12" s="97"/>
      <c r="H12" s="97"/>
      <c r="I12" s="97"/>
      <c r="J12" s="97"/>
      <c r="K12" s="97"/>
      <c r="L12" s="98"/>
    </row>
    <row r="13" spans="1:12" ht="21" customHeight="1">
      <c r="A13" s="92"/>
      <c r="B13" s="124"/>
      <c r="C13" s="125" t="s">
        <v>42</v>
      </c>
      <c r="D13" s="126"/>
      <c r="E13" s="126"/>
      <c r="F13" s="126"/>
      <c r="G13" s="126"/>
      <c r="H13" s="126"/>
      <c r="I13" s="126"/>
      <c r="J13" s="126"/>
      <c r="K13" s="126"/>
      <c r="L13" s="127"/>
    </row>
    <row r="14" spans="1:12" ht="21" customHeight="1">
      <c r="A14" s="92" t="s">
        <v>38</v>
      </c>
      <c r="B14" s="12" t="s">
        <v>40</v>
      </c>
      <c r="C14" s="10"/>
      <c r="D14" s="5"/>
      <c r="E14" s="5"/>
      <c r="F14" s="5"/>
      <c r="G14" s="5"/>
      <c r="H14" s="5"/>
      <c r="I14" s="5"/>
      <c r="J14" s="5"/>
      <c r="K14" s="5"/>
      <c r="L14" s="6"/>
    </row>
    <row r="15" spans="1:12" ht="21" customHeight="1">
      <c r="A15" s="92"/>
      <c r="B15" s="12" t="s">
        <v>41</v>
      </c>
      <c r="C15" s="10"/>
      <c r="D15" s="5"/>
      <c r="E15" s="5"/>
      <c r="F15" s="5"/>
      <c r="G15" s="5"/>
      <c r="H15" s="5"/>
      <c r="I15" s="5"/>
      <c r="J15" s="5"/>
      <c r="K15" s="5"/>
      <c r="L15" s="6"/>
    </row>
    <row r="16" spans="1:12" ht="21" customHeight="1">
      <c r="A16" s="92"/>
      <c r="B16" s="12" t="s">
        <v>11</v>
      </c>
      <c r="C16" s="10"/>
      <c r="D16" s="5"/>
      <c r="E16" s="5"/>
      <c r="F16" s="5"/>
      <c r="G16" s="5"/>
      <c r="H16" s="5"/>
      <c r="I16" s="5"/>
      <c r="J16" s="5"/>
      <c r="K16" s="5"/>
      <c r="L16" s="6"/>
    </row>
    <row r="17" spans="1:13" ht="21" customHeight="1">
      <c r="A17" s="92"/>
      <c r="B17" s="12"/>
      <c r="C17" s="10"/>
      <c r="D17" s="5"/>
      <c r="E17" s="5"/>
      <c r="F17" s="5"/>
      <c r="G17" s="5"/>
      <c r="H17" s="5"/>
      <c r="I17" s="5"/>
      <c r="J17" s="5"/>
      <c r="K17" s="5"/>
      <c r="L17" s="6"/>
    </row>
    <row r="18" spans="1:13" ht="21" customHeight="1">
      <c r="A18" s="92"/>
      <c r="B18" s="12" t="s">
        <v>12</v>
      </c>
      <c r="C18" s="10"/>
      <c r="D18" s="5"/>
      <c r="E18" s="5"/>
      <c r="F18" s="5"/>
      <c r="G18" s="5"/>
      <c r="H18" s="5"/>
      <c r="I18" s="5"/>
      <c r="J18" s="5"/>
      <c r="K18" s="5"/>
      <c r="L18" s="6"/>
    </row>
    <row r="19" spans="1:13" ht="21.75" customHeight="1">
      <c r="A19" s="120"/>
      <c r="B19" s="94" t="s">
        <v>14</v>
      </c>
      <c r="C19" s="97" t="s">
        <v>44</v>
      </c>
      <c r="D19" s="97"/>
      <c r="E19" s="97"/>
      <c r="F19" s="97"/>
      <c r="G19" s="97"/>
      <c r="H19" s="97"/>
      <c r="I19" s="97"/>
      <c r="J19" s="97"/>
      <c r="K19" s="97"/>
      <c r="L19" s="98"/>
    </row>
    <row r="20" spans="1:13" ht="21" customHeight="1">
      <c r="A20" s="92"/>
      <c r="B20" s="124"/>
      <c r="C20" s="121" t="s">
        <v>42</v>
      </c>
      <c r="D20" s="122"/>
      <c r="E20" s="122"/>
      <c r="F20" s="122"/>
      <c r="G20" s="122"/>
      <c r="H20" s="122"/>
      <c r="I20" s="122"/>
      <c r="J20" s="122"/>
      <c r="K20" s="122"/>
      <c r="L20" s="123"/>
    </row>
    <row r="21" spans="1:13" ht="22.5" customHeight="1">
      <c r="A21" s="112" t="s">
        <v>45</v>
      </c>
      <c r="B21" s="11" t="s">
        <v>11</v>
      </c>
      <c r="C21" s="114" t="s">
        <v>47</v>
      </c>
      <c r="D21" s="115"/>
      <c r="E21" s="115"/>
      <c r="F21" s="115"/>
      <c r="G21" s="115"/>
      <c r="H21" s="116"/>
      <c r="I21" s="7"/>
      <c r="J21" s="7"/>
      <c r="K21" s="7"/>
      <c r="L21" s="8"/>
    </row>
    <row r="22" spans="1:13" ht="22.5" customHeight="1" thickBot="1">
      <c r="A22" s="113"/>
      <c r="B22" s="18" t="s">
        <v>46</v>
      </c>
      <c r="C22" s="117" t="s">
        <v>47</v>
      </c>
      <c r="D22" s="118"/>
      <c r="E22" s="118"/>
      <c r="F22" s="118"/>
      <c r="G22" s="118"/>
      <c r="H22" s="119"/>
      <c r="I22" s="16"/>
      <c r="J22" s="16"/>
      <c r="K22" s="16"/>
      <c r="L22" s="17"/>
    </row>
    <row r="23" spans="1:13" ht="26.25" customHeight="1" thickTop="1">
      <c r="A23" s="90" t="s">
        <v>53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9"/>
    </row>
    <row r="24" spans="1:13" ht="22.5" customHeight="1"/>
  </sheetData>
  <mergeCells count="20">
    <mergeCell ref="A2:L2"/>
    <mergeCell ref="A3:B3"/>
    <mergeCell ref="A4:B4"/>
    <mergeCell ref="A7:A13"/>
    <mergeCell ref="C13:L13"/>
    <mergeCell ref="A23:L23"/>
    <mergeCell ref="L5:L6"/>
    <mergeCell ref="C12:L12"/>
    <mergeCell ref="C19:L19"/>
    <mergeCell ref="A21:A22"/>
    <mergeCell ref="C21:H21"/>
    <mergeCell ref="C22:H22"/>
    <mergeCell ref="A14:A20"/>
    <mergeCell ref="C20:L20"/>
    <mergeCell ref="B12:B13"/>
    <mergeCell ref="B19:B20"/>
    <mergeCell ref="A5:B6"/>
    <mergeCell ref="C5:E5"/>
    <mergeCell ref="F5:H5"/>
    <mergeCell ref="I5:K5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高中阶段计划</vt:lpstr>
      <vt:lpstr>初中计划</vt:lpstr>
      <vt:lpstr>初中情况表</vt:lpstr>
      <vt:lpstr>高中情况表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hqt</dc:creator>
  <cp:lastModifiedBy>Cylide</cp:lastModifiedBy>
  <cp:lastPrinted>2015-03-31T05:40:58Z</cp:lastPrinted>
  <dcterms:created xsi:type="dcterms:W3CDTF">2015-03-04T08:45:08Z</dcterms:created>
  <dcterms:modified xsi:type="dcterms:W3CDTF">2015-04-08T08:43:56Z</dcterms:modified>
</cp:coreProperties>
</file>